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norgesbank-my.sharepoint.com/personal/oyvind_eitrheim_norges-bank_no/Documents/Dokumenter/_active/LangeLinjer/Eviews/_hmsIII/_NB tidslinjer/HMFS/"/>
    </mc:Choice>
  </mc:AlternateContent>
  <xr:revisionPtr revIDLastSave="1254" documentId="13_ncr:1_{CD3E263F-1913-482D-9707-2C2950DC01AA}" xr6:coauthVersionLast="47" xr6:coauthVersionMax="47" xr10:uidLastSave="{861F63D3-D700-4443-BE5B-45FC84BA91B9}"/>
  <bookViews>
    <workbookView xWindow="-120" yWindow="-120" windowWidth="29040" windowHeight="15840" tabRatio="683" xr2:uid="{00000000-000D-0000-FFFF-FFFF00000000}"/>
  </bookViews>
  <sheets>
    <sheet name="Front" sheetId="5" r:id="rId1"/>
    <sheet name="Composite HPIs" sheetId="33" r:id="rId2"/>
    <sheet name="Primary dataseries" sheetId="31" r:id="rId3"/>
    <sheet name="HMFS Figure 11.1" sheetId="29" r:id="rId4"/>
    <sheet name="HMFS Figure 11.4" sheetId="30" r:id="rId5"/>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1" i="30" l="1"/>
  <c r="G160" i="30"/>
  <c r="G159" i="30"/>
  <c r="G158" i="30"/>
  <c r="G157" i="30"/>
  <c r="G156" i="30"/>
  <c r="G155" i="30"/>
  <c r="G154" i="30"/>
  <c r="G153" i="30"/>
  <c r="G152" i="30"/>
  <c r="G151" i="30"/>
  <c r="G150" i="30"/>
  <c r="G149" i="30"/>
  <c r="G148" i="30"/>
  <c r="G147" i="30"/>
  <c r="G146" i="30"/>
  <c r="G145" i="30"/>
  <c r="G144" i="30"/>
  <c r="G143" i="30"/>
  <c r="G142" i="30"/>
  <c r="G141" i="30"/>
  <c r="G140" i="30"/>
  <c r="G139" i="30"/>
  <c r="G138" i="30"/>
  <c r="G137" i="30"/>
  <c r="G136" i="30"/>
  <c r="G135" i="30"/>
  <c r="G134" i="30"/>
  <c r="G133" i="30"/>
  <c r="G132" i="30"/>
  <c r="G131" i="30"/>
  <c r="G130" i="30"/>
  <c r="G129" i="30"/>
  <c r="G128" i="30"/>
  <c r="G127" i="30"/>
  <c r="G126" i="30"/>
  <c r="G125" i="30"/>
  <c r="G124" i="30"/>
  <c r="G123" i="30"/>
  <c r="G122" i="30"/>
  <c r="G121" i="30"/>
  <c r="G120" i="30"/>
  <c r="G119" i="30"/>
  <c r="G118" i="30"/>
  <c r="G117" i="30"/>
  <c r="G116" i="30"/>
  <c r="G115" i="30"/>
  <c r="G114" i="30"/>
  <c r="G113" i="30"/>
  <c r="G112" i="30"/>
  <c r="G111" i="30"/>
  <c r="G110" i="30"/>
  <c r="G109" i="30"/>
  <c r="G108" i="30"/>
  <c r="G107" i="30"/>
  <c r="G106" i="30"/>
  <c r="G105" i="30"/>
  <c r="G104" i="30"/>
  <c r="G103" i="30"/>
  <c r="G102" i="30"/>
  <c r="G101" i="30"/>
  <c r="G100" i="30"/>
  <c r="G99" i="30"/>
  <c r="G98" i="30"/>
  <c r="G97" i="30"/>
  <c r="G96" i="30"/>
  <c r="G95" i="30"/>
  <c r="G94" i="30"/>
  <c r="G93" i="30"/>
  <c r="G92" i="30"/>
  <c r="G91" i="30"/>
  <c r="G90" i="30"/>
  <c r="G89" i="30"/>
  <c r="G88" i="30"/>
  <c r="G87" i="30"/>
  <c r="G86" i="30"/>
  <c r="G85" i="30"/>
  <c r="G84" i="30"/>
  <c r="G83" i="30"/>
  <c r="G82" i="30"/>
  <c r="G81" i="30"/>
  <c r="G80" i="30"/>
  <c r="G79" i="30"/>
  <c r="G78" i="30"/>
  <c r="G77" i="30"/>
  <c r="G76" i="30"/>
  <c r="G75" i="30"/>
  <c r="G74" i="30"/>
  <c r="G73" i="30"/>
  <c r="G72" i="30"/>
  <c r="G71" i="30"/>
  <c r="G70" i="30"/>
  <c r="G69" i="30"/>
  <c r="G68" i="30"/>
  <c r="G67" i="30"/>
  <c r="G66" i="30"/>
  <c r="G65" i="30"/>
  <c r="G64" i="30"/>
  <c r="G63" i="30"/>
  <c r="G62" i="30"/>
  <c r="G61" i="30"/>
  <c r="G60" i="30"/>
  <c r="G59" i="30"/>
  <c r="G58" i="30"/>
  <c r="G57" i="30"/>
  <c r="G56" i="30"/>
  <c r="G55" i="30"/>
  <c r="G54" i="30"/>
  <c r="G53" i="30"/>
  <c r="G52" i="30"/>
  <c r="G51" i="30"/>
  <c r="G50" i="30"/>
  <c r="G49" i="30"/>
  <c r="G48" i="30"/>
  <c r="G47" i="30"/>
  <c r="G46" i="30"/>
  <c r="G45" i="30"/>
  <c r="G44" i="30"/>
  <c r="G43" i="30"/>
  <c r="G42" i="30"/>
  <c r="G41" i="30"/>
  <c r="G40" i="30"/>
  <c r="G39" i="30"/>
  <c r="G38" i="30"/>
  <c r="G37" i="30"/>
  <c r="G36" i="30"/>
  <c r="G35" i="30"/>
  <c r="G34" i="30"/>
  <c r="G33" i="30"/>
  <c r="G32" i="30"/>
  <c r="G31" i="30"/>
  <c r="G30" i="30"/>
  <c r="G29" i="30"/>
  <c r="G28" i="30"/>
  <c r="G27" i="30"/>
  <c r="G26" i="30"/>
  <c r="G25" i="30"/>
  <c r="G24" i="30"/>
  <c r="G23" i="30"/>
  <c r="E171" i="30"/>
  <c r="E170" i="30"/>
  <c r="E169" i="30"/>
  <c r="E168" i="30"/>
  <c r="E167" i="30"/>
  <c r="E166" i="30"/>
  <c r="E165" i="30"/>
  <c r="E164" i="30"/>
  <c r="E163" i="30"/>
  <c r="E162" i="30"/>
  <c r="E161" i="30"/>
  <c r="E160" i="30"/>
  <c r="E159" i="30"/>
  <c r="E158" i="30"/>
  <c r="E157" i="30"/>
  <c r="E156" i="30"/>
  <c r="E155" i="30"/>
  <c r="E154" i="30"/>
  <c r="E153" i="30"/>
  <c r="E152" i="30"/>
  <c r="E151" i="30"/>
  <c r="E150" i="30"/>
  <c r="E149" i="30"/>
  <c r="E148" i="30"/>
  <c r="E147" i="30"/>
  <c r="E146" i="30"/>
  <c r="E145" i="30"/>
  <c r="E144" i="30"/>
  <c r="E143" i="30"/>
  <c r="E142" i="30"/>
  <c r="E141" i="30"/>
  <c r="E140" i="30"/>
  <c r="E139" i="30"/>
  <c r="E138" i="30"/>
  <c r="E137" i="30"/>
  <c r="E136" i="30"/>
  <c r="E135" i="30"/>
  <c r="E134" i="30"/>
  <c r="E133" i="30"/>
  <c r="E132" i="30"/>
  <c r="E131" i="30"/>
  <c r="E130" i="30"/>
  <c r="E129" i="30"/>
  <c r="E128" i="30"/>
  <c r="E127" i="30"/>
  <c r="E126" i="30"/>
  <c r="E125" i="30"/>
  <c r="E124" i="30"/>
  <c r="E123" i="30"/>
  <c r="E122" i="30"/>
  <c r="E121" i="30"/>
  <c r="E120" i="30"/>
  <c r="E119" i="30"/>
  <c r="E118" i="30"/>
  <c r="E117" i="30"/>
  <c r="E116" i="30"/>
  <c r="E115" i="30"/>
  <c r="E114" i="30"/>
  <c r="E113" i="30"/>
  <c r="E112" i="30"/>
  <c r="E111" i="30"/>
  <c r="E110" i="30"/>
  <c r="E109" i="30"/>
  <c r="E108" i="30"/>
  <c r="E107" i="30"/>
  <c r="E106" i="30"/>
  <c r="E105" i="30"/>
  <c r="E104" i="30"/>
  <c r="E103" i="30"/>
  <c r="E102" i="30"/>
  <c r="E101" i="30"/>
  <c r="E100" i="30"/>
  <c r="E99" i="30"/>
  <c r="E98" i="30"/>
  <c r="E97" i="30"/>
  <c r="E96" i="30"/>
  <c r="E95" i="30"/>
  <c r="E94" i="30"/>
  <c r="E93" i="30"/>
  <c r="E92" i="30"/>
  <c r="E91" i="30"/>
  <c r="E90" i="30"/>
  <c r="E89" i="30"/>
  <c r="E88" i="30"/>
  <c r="E87" i="30"/>
  <c r="E86" i="30"/>
  <c r="E85" i="30"/>
  <c r="E84" i="30"/>
  <c r="E83" i="30"/>
  <c r="E82" i="30"/>
  <c r="E81" i="30"/>
  <c r="E80" i="30"/>
  <c r="E79" i="30"/>
  <c r="E78" i="30"/>
  <c r="E77" i="30"/>
  <c r="E76" i="30"/>
  <c r="E75" i="30"/>
  <c r="E74" i="30"/>
  <c r="E73" i="30"/>
  <c r="E72" i="30"/>
  <c r="E71" i="30"/>
  <c r="E70" i="30"/>
  <c r="E69" i="30"/>
  <c r="E68" i="30"/>
  <c r="E67" i="30"/>
  <c r="E66" i="30"/>
  <c r="E65" i="30"/>
  <c r="E64" i="30"/>
  <c r="E63" i="30"/>
  <c r="E62" i="30"/>
  <c r="E61" i="30"/>
  <c r="E60" i="30"/>
  <c r="E59" i="30"/>
  <c r="E58" i="30"/>
  <c r="E57" i="30"/>
  <c r="E56" i="30"/>
  <c r="E55" i="30"/>
  <c r="E54" i="30"/>
  <c r="E53" i="30"/>
  <c r="E52" i="30"/>
  <c r="E51" i="30"/>
  <c r="E50" i="30"/>
  <c r="E49" i="30"/>
  <c r="E48" i="30"/>
  <c r="E47" i="30"/>
  <c r="E46" i="30"/>
  <c r="E45" i="30"/>
  <c r="E44" i="30"/>
  <c r="E43" i="30"/>
  <c r="E42" i="30"/>
  <c r="E41" i="30"/>
  <c r="E40" i="30"/>
  <c r="E39" i="30"/>
  <c r="E38" i="30"/>
  <c r="E37" i="30"/>
  <c r="E36" i="30"/>
  <c r="E35" i="30"/>
  <c r="E34" i="30"/>
  <c r="E33" i="30"/>
  <c r="E32" i="30"/>
  <c r="E31" i="30"/>
  <c r="E30" i="30"/>
  <c r="E29" i="30"/>
  <c r="E28" i="30"/>
  <c r="A182" i="31"/>
  <c r="A183" i="31" s="1"/>
  <c r="A184" i="31" s="1"/>
  <c r="A185" i="31" s="1"/>
  <c r="A186" i="31" s="1"/>
  <c r="A187" i="31" s="1"/>
  <c r="A188" i="31" s="1"/>
  <c r="A189" i="31" s="1"/>
  <c r="A190" i="31" s="1"/>
  <c r="A191" i="31" s="1"/>
  <c r="A192" i="31" s="1"/>
  <c r="A193" i="31" s="1"/>
  <c r="A194" i="31" s="1"/>
  <c r="A195" i="31" s="1"/>
  <c r="A196" i="31" s="1"/>
  <c r="A197" i="31" s="1"/>
  <c r="A198" i="31" s="1"/>
  <c r="A199" i="31" s="1"/>
  <c r="A200" i="31" s="1"/>
  <c r="A201" i="31" s="1"/>
  <c r="A202" i="31" s="1"/>
  <c r="A203" i="31" s="1"/>
  <c r="A204" i="31" s="1"/>
  <c r="A205" i="31" s="1"/>
  <c r="A206" i="31" s="1"/>
  <c r="A207" i="31" s="1"/>
  <c r="A208" i="31" s="1"/>
  <c r="A209" i="31" s="1"/>
  <c r="A210" i="31" s="1"/>
  <c r="A211" i="31" s="1"/>
  <c r="A212" i="31" s="1"/>
  <c r="A213" i="31" s="1"/>
  <c r="D135" i="29"/>
  <c r="D134" i="29"/>
  <c r="D133" i="29"/>
  <c r="D132" i="29"/>
  <c r="D131" i="29"/>
  <c r="D130" i="29"/>
  <c r="D129" i="29"/>
  <c r="D128" i="29"/>
  <c r="D127" i="29"/>
  <c r="D126" i="29"/>
  <c r="D125" i="29"/>
  <c r="D124" i="29"/>
  <c r="D123" i="29"/>
  <c r="D122" i="29"/>
  <c r="D121" i="29"/>
  <c r="D120" i="29"/>
  <c r="D119" i="29"/>
  <c r="D118" i="29"/>
  <c r="D117" i="29"/>
  <c r="D116" i="29"/>
  <c r="D115" i="29"/>
  <c r="D114" i="29"/>
  <c r="D113" i="29"/>
  <c r="D112" i="29"/>
  <c r="D111" i="29"/>
  <c r="D110" i="29"/>
  <c r="D109" i="29"/>
  <c r="D108" i="29"/>
  <c r="D107" i="29"/>
  <c r="D106" i="29"/>
  <c r="D105" i="29"/>
  <c r="D104" i="29"/>
  <c r="D103" i="29"/>
  <c r="D102" i="29"/>
  <c r="D101" i="29"/>
  <c r="D100" i="29"/>
  <c r="D99" i="29"/>
  <c r="D98" i="29"/>
  <c r="D97" i="29"/>
  <c r="D96" i="29"/>
  <c r="D95" i="29"/>
  <c r="D94" i="29"/>
  <c r="D93" i="29"/>
  <c r="D92" i="29"/>
  <c r="D91" i="29"/>
  <c r="D90" i="29"/>
  <c r="D89" i="29"/>
  <c r="D88" i="29"/>
  <c r="D87" i="29"/>
  <c r="D86" i="29"/>
  <c r="D85" i="29"/>
  <c r="D84" i="29"/>
  <c r="D83" i="29"/>
  <c r="D82" i="29"/>
  <c r="D81" i="29"/>
  <c r="D80" i="29"/>
  <c r="D79" i="29"/>
  <c r="D78" i="29"/>
  <c r="D77" i="29"/>
  <c r="D76" i="29"/>
  <c r="D75" i="29"/>
  <c r="D74" i="29"/>
  <c r="D73" i="29"/>
  <c r="D72" i="29"/>
  <c r="D71" i="29"/>
  <c r="D70" i="29"/>
  <c r="D69" i="29"/>
  <c r="D68" i="29"/>
  <c r="D67" i="29"/>
  <c r="D66" i="29"/>
  <c r="D65" i="29"/>
  <c r="D64" i="29"/>
  <c r="D63" i="29"/>
  <c r="D62" i="29"/>
  <c r="D61" i="29"/>
  <c r="D60" i="29"/>
  <c r="D59" i="29"/>
  <c r="D58" i="29"/>
  <c r="D57" i="29"/>
  <c r="D56" i="29"/>
  <c r="D55" i="29"/>
  <c r="D54" i="29"/>
  <c r="D53" i="29"/>
  <c r="D52" i="29"/>
  <c r="D51" i="29"/>
  <c r="D50" i="29"/>
  <c r="D49" i="29"/>
  <c r="D48" i="29"/>
  <c r="D47" i="29"/>
  <c r="D46" i="29"/>
  <c r="D45" i="29"/>
  <c r="D44" i="29"/>
  <c r="D43" i="29"/>
  <c r="D42" i="29"/>
  <c r="D41" i="29"/>
  <c r="D40" i="29"/>
  <c r="D39" i="29"/>
  <c r="D38" i="29"/>
  <c r="D37" i="29"/>
  <c r="D36" i="29"/>
  <c r="D35" i="29"/>
  <c r="D34" i="29"/>
  <c r="D33" i="29"/>
  <c r="D32" i="29"/>
  <c r="D31" i="29"/>
  <c r="D30" i="29"/>
  <c r="D29" i="29"/>
  <c r="D28" i="29"/>
  <c r="D27" i="29"/>
  <c r="D26" i="29"/>
  <c r="D25" i="29"/>
  <c r="D24" i="29"/>
  <c r="D23" i="29"/>
  <c r="D22" i="29"/>
  <c r="D21" i="29"/>
  <c r="D20" i="29"/>
  <c r="D19" i="29"/>
  <c r="D18" i="29"/>
  <c r="D17" i="29"/>
  <c r="D16" i="29"/>
  <c r="D15" i="29"/>
  <c r="D14" i="29"/>
  <c r="D13" i="29"/>
  <c r="D12" i="29"/>
  <c r="D11" i="29"/>
  <c r="D10" i="29"/>
  <c r="G212" i="29"/>
  <c r="G211" i="29"/>
  <c r="G210" i="29"/>
  <c r="G209" i="29"/>
  <c r="G208" i="29"/>
  <c r="G207" i="29"/>
  <c r="G206" i="29"/>
  <c r="G205" i="29"/>
  <c r="G204" i="29"/>
  <c r="G203" i="29"/>
  <c r="G202" i="29"/>
  <c r="G201" i="29"/>
  <c r="G200" i="29"/>
  <c r="G199" i="29"/>
  <c r="G198" i="29"/>
  <c r="G197" i="29"/>
  <c r="G196" i="29"/>
  <c r="G195" i="29"/>
  <c r="G194" i="29"/>
  <c r="G193" i="29"/>
  <c r="G192" i="29"/>
  <c r="G191" i="29"/>
  <c r="G190" i="29"/>
  <c r="G189" i="29"/>
  <c r="G188" i="29"/>
  <c r="G187" i="29"/>
  <c r="G186" i="29"/>
  <c r="G185" i="29"/>
  <c r="G184" i="29"/>
  <c r="G183" i="29"/>
  <c r="G182" i="29"/>
  <c r="G181" i="29"/>
  <c r="G180" i="29"/>
  <c r="G179" i="29"/>
  <c r="G178" i="29"/>
  <c r="G177" i="29"/>
  <c r="G176" i="29"/>
  <c r="D212" i="29"/>
  <c r="D211" i="29"/>
  <c r="D210" i="29"/>
  <c r="D209" i="29"/>
  <c r="D208" i="29"/>
  <c r="D207" i="29"/>
  <c r="D206" i="29"/>
  <c r="D205" i="29"/>
  <c r="D204" i="29"/>
  <c r="D203" i="29"/>
  <c r="D202" i="29"/>
  <c r="D201" i="29"/>
  <c r="D200" i="29"/>
  <c r="D199" i="29"/>
  <c r="D198" i="29"/>
  <c r="D197" i="29"/>
  <c r="D196" i="29"/>
  <c r="D195" i="29"/>
  <c r="D194" i="29"/>
  <c r="D193" i="29"/>
  <c r="D192" i="29"/>
  <c r="D191" i="29"/>
  <c r="D190" i="29"/>
  <c r="D189" i="29"/>
  <c r="D188" i="29"/>
  <c r="D187" i="29"/>
  <c r="D186" i="29"/>
  <c r="D185" i="29"/>
  <c r="D184" i="29"/>
  <c r="D183" i="29"/>
  <c r="D182" i="29"/>
  <c r="D181" i="29"/>
  <c r="D180" i="29"/>
  <c r="D179" i="29"/>
  <c r="D178" i="29"/>
  <c r="D177" i="29"/>
  <c r="D176" i="29"/>
  <c r="D175" i="29"/>
  <c r="D174" i="29"/>
  <c r="D173" i="29"/>
  <c r="D172" i="29"/>
  <c r="D171" i="29"/>
  <c r="D170" i="29"/>
  <c r="D169" i="29"/>
  <c r="D168" i="29"/>
  <c r="D167" i="29"/>
  <c r="D166" i="29"/>
  <c r="D165" i="29"/>
  <c r="D164" i="29"/>
  <c r="D163" i="29"/>
  <c r="D162" i="29"/>
  <c r="D161" i="29"/>
  <c r="D160" i="29"/>
  <c r="D159" i="29"/>
  <c r="D158" i="29"/>
  <c r="D157" i="29"/>
  <c r="D156" i="29"/>
  <c r="D155" i="29"/>
  <c r="D154" i="29"/>
  <c r="D153" i="29"/>
  <c r="D152" i="29"/>
  <c r="D151" i="29"/>
  <c r="D150" i="29"/>
  <c r="D149" i="29"/>
  <c r="D148" i="29"/>
  <c r="D147" i="29"/>
  <c r="D146" i="29"/>
  <c r="D145" i="29"/>
  <c r="D144" i="29"/>
  <c r="D143" i="29"/>
  <c r="D142" i="29"/>
  <c r="D141" i="29"/>
  <c r="D140" i="29"/>
  <c r="D139" i="29"/>
  <c r="D138" i="29"/>
  <c r="D137" i="29"/>
  <c r="D136" i="29"/>
  <c r="C171" i="30"/>
  <c r="C170" i="30"/>
  <c r="C169" i="30"/>
  <c r="C168" i="30"/>
  <c r="C167" i="30"/>
  <c r="C166" i="30"/>
  <c r="C165" i="30"/>
  <c r="C164" i="30"/>
  <c r="C163" i="30"/>
  <c r="C162" i="30"/>
  <c r="C161" i="30"/>
  <c r="C160" i="30"/>
  <c r="C159" i="30"/>
  <c r="C158" i="30"/>
  <c r="C157" i="30"/>
  <c r="C156" i="30"/>
  <c r="C155" i="30"/>
  <c r="C154" i="30"/>
  <c r="C153" i="30"/>
  <c r="C152" i="30"/>
  <c r="C151" i="30"/>
  <c r="C150" i="30"/>
  <c r="C149" i="30"/>
  <c r="C148" i="30"/>
  <c r="C147" i="30"/>
  <c r="C146" i="30"/>
  <c r="C145" i="30"/>
  <c r="C144" i="30"/>
  <c r="C143" i="30"/>
  <c r="C142" i="30"/>
  <c r="C141" i="30"/>
  <c r="C140" i="30"/>
  <c r="C139" i="30"/>
  <c r="C138" i="30"/>
  <c r="C137" i="30"/>
  <c r="C136" i="30"/>
  <c r="C135" i="30"/>
  <c r="C134" i="30"/>
  <c r="C133" i="30"/>
  <c r="C132" i="30"/>
  <c r="C131" i="30"/>
  <c r="C130" i="30"/>
  <c r="C129" i="30"/>
  <c r="C128" i="30"/>
  <c r="C127" i="30"/>
  <c r="C126" i="30"/>
  <c r="C125" i="30"/>
  <c r="C124" i="30"/>
  <c r="C123" i="30"/>
  <c r="C122" i="30"/>
  <c r="C121" i="30"/>
  <c r="C120" i="30"/>
  <c r="C119" i="30"/>
  <c r="C118" i="30"/>
  <c r="C117" i="30"/>
  <c r="C116" i="30"/>
  <c r="C115" i="30"/>
  <c r="C114" i="30"/>
  <c r="C113" i="30"/>
  <c r="C112" i="30"/>
  <c r="C111" i="30"/>
  <c r="C110" i="30"/>
  <c r="C109" i="30"/>
  <c r="C108" i="30"/>
  <c r="C107" i="30"/>
  <c r="C106" i="30"/>
  <c r="C105" i="30"/>
  <c r="C104" i="30"/>
  <c r="C103" i="30"/>
  <c r="C102" i="30"/>
  <c r="C101" i="30"/>
  <c r="C100" i="30"/>
  <c r="C99" i="30"/>
  <c r="C98" i="30"/>
  <c r="C97" i="30"/>
  <c r="C96" i="30"/>
  <c r="C95" i="30"/>
  <c r="C94" i="30"/>
  <c r="C93" i="30"/>
  <c r="C92" i="30"/>
  <c r="C91" i="30"/>
  <c r="C90" i="30"/>
  <c r="C89" i="30"/>
  <c r="C88" i="30"/>
  <c r="C87" i="30"/>
  <c r="C86" i="30"/>
  <c r="C85" i="30"/>
  <c r="C84" i="30"/>
  <c r="C83" i="30"/>
  <c r="C82" i="30"/>
  <c r="C81" i="30"/>
  <c r="C80" i="30"/>
  <c r="C79" i="30"/>
  <c r="C78" i="30"/>
  <c r="C77" i="30"/>
  <c r="C76" i="30"/>
  <c r="C75" i="30"/>
  <c r="C74" i="30"/>
  <c r="C73" i="30"/>
  <c r="C72" i="30"/>
  <c r="C71" i="30"/>
  <c r="C70" i="30"/>
  <c r="C69" i="30"/>
  <c r="C68" i="30"/>
  <c r="C67" i="30"/>
  <c r="C66" i="30"/>
  <c r="C65" i="30"/>
  <c r="C64" i="30"/>
  <c r="C63" i="30"/>
  <c r="C62" i="30"/>
  <c r="C61" i="30"/>
  <c r="C60" i="30"/>
  <c r="C59" i="30"/>
  <c r="C58" i="30"/>
  <c r="C57" i="30"/>
  <c r="C56" i="30"/>
  <c r="C55" i="30"/>
  <c r="C54" i="30"/>
  <c r="C53" i="30"/>
  <c r="C52" i="30"/>
  <c r="C51" i="30"/>
  <c r="C50" i="30"/>
  <c r="C49" i="30"/>
  <c r="C48" i="30"/>
  <c r="C47" i="30"/>
  <c r="C46" i="30"/>
  <c r="C45" i="30"/>
  <c r="C44" i="30"/>
  <c r="C43" i="30"/>
  <c r="C42" i="30"/>
  <c r="C41" i="30"/>
  <c r="C40" i="30"/>
  <c r="C39" i="30"/>
  <c r="C38" i="30"/>
  <c r="C37" i="30"/>
  <c r="C36" i="30"/>
  <c r="C35" i="30"/>
  <c r="C34" i="30"/>
  <c r="C33" i="30"/>
  <c r="C32" i="30"/>
  <c r="C31" i="30"/>
  <c r="C30" i="30"/>
  <c r="C29" i="30"/>
  <c r="C28" i="30"/>
  <c r="C27" i="30"/>
  <c r="C26" i="30"/>
  <c r="C25" i="30"/>
  <c r="C24" i="30"/>
  <c r="C23" i="30"/>
  <c r="C22" i="30"/>
  <c r="C21" i="30"/>
  <c r="C20" i="30"/>
  <c r="C19" i="30"/>
  <c r="C18" i="30"/>
  <c r="C17" i="30"/>
  <c r="C16" i="30"/>
  <c r="C15" i="30"/>
  <c r="C14" i="30"/>
  <c r="C13" i="30"/>
  <c r="C12" i="30"/>
  <c r="C11" i="30"/>
  <c r="C10" i="30"/>
  <c r="C9" i="30"/>
  <c r="C8" i="30"/>
  <c r="C7" i="30"/>
  <c r="C6" i="30"/>
</calcChain>
</file>

<file path=xl/sharedStrings.xml><?xml version="1.0" encoding="utf-8"?>
<sst xmlns="http://schemas.openxmlformats.org/spreadsheetml/2006/main" count="496" uniqueCount="293">
  <si>
    <t>Norges Bank, Bankplassen 2, P.O. Box 1179 Sentrum, N-0107 Oslo. Tel +47 22 31 60 00</t>
  </si>
  <si>
    <t>Disclaimer</t>
  </si>
  <si>
    <t>Year</t>
  </si>
  <si>
    <t>Oslo</t>
  </si>
  <si>
    <t>Bergen</t>
  </si>
  <si>
    <t>Trondheim</t>
  </si>
  <si>
    <t>Kristiansand</t>
  </si>
  <si>
    <t>1819</t>
  </si>
  <si>
    <t>1820</t>
  </si>
  <si>
    <t>1821</t>
  </si>
  <si>
    <t>1822</t>
  </si>
  <si>
    <t>1823</t>
  </si>
  <si>
    <t>1824</t>
  </si>
  <si>
    <t>1825</t>
  </si>
  <si>
    <t>1826</t>
  </si>
  <si>
    <t>1827</t>
  </si>
  <si>
    <t>1828</t>
  </si>
  <si>
    <t>1829</t>
  </si>
  <si>
    <t>1830</t>
  </si>
  <si>
    <t>1831</t>
  </si>
  <si>
    <t>1832</t>
  </si>
  <si>
    <t>1833</t>
  </si>
  <si>
    <t>1834</t>
  </si>
  <si>
    <t>1835</t>
  </si>
  <si>
    <t>1836</t>
  </si>
  <si>
    <t>1837</t>
  </si>
  <si>
    <t>1838</t>
  </si>
  <si>
    <t>1839</t>
  </si>
  <si>
    <t>1840</t>
  </si>
  <si>
    <t>1841</t>
  </si>
  <si>
    <t>1842</t>
  </si>
  <si>
    <t>1843</t>
  </si>
  <si>
    <t>1844</t>
  </si>
  <si>
    <t>1845</t>
  </si>
  <si>
    <t>1846</t>
  </si>
  <si>
    <t>1847</t>
  </si>
  <si>
    <t>1848</t>
  </si>
  <si>
    <t>1849</t>
  </si>
  <si>
    <t>1850</t>
  </si>
  <si>
    <t>1851</t>
  </si>
  <si>
    <t>1852</t>
  </si>
  <si>
    <t>1853</t>
  </si>
  <si>
    <t>1854</t>
  </si>
  <si>
    <t>1855</t>
  </si>
  <si>
    <t>1856</t>
  </si>
  <si>
    <t>1857</t>
  </si>
  <si>
    <t>1858</t>
  </si>
  <si>
    <t>1859</t>
  </si>
  <si>
    <t>1860</t>
  </si>
  <si>
    <t>1861</t>
  </si>
  <si>
    <t>1862</t>
  </si>
  <si>
    <t>1863</t>
  </si>
  <si>
    <t>1864</t>
  </si>
  <si>
    <t>1865</t>
  </si>
  <si>
    <t>1866</t>
  </si>
  <si>
    <t>1867</t>
  </si>
  <si>
    <t>1868</t>
  </si>
  <si>
    <t>1869</t>
  </si>
  <si>
    <t>1870</t>
  </si>
  <si>
    <t>1871</t>
  </si>
  <si>
    <t>1872</t>
  </si>
  <si>
    <t>1873</t>
  </si>
  <si>
    <t>1874</t>
  </si>
  <si>
    <t>1875</t>
  </si>
  <si>
    <t>1876</t>
  </si>
  <si>
    <t>1877</t>
  </si>
  <si>
    <t>1878</t>
  </si>
  <si>
    <t>1879</t>
  </si>
  <si>
    <t>1880</t>
  </si>
  <si>
    <t>1881</t>
  </si>
  <si>
    <t>1882</t>
  </si>
  <si>
    <t>1883</t>
  </si>
  <si>
    <t>1884</t>
  </si>
  <si>
    <t>1885</t>
  </si>
  <si>
    <t>1886</t>
  </si>
  <si>
    <t>1887</t>
  </si>
  <si>
    <t>1888</t>
  </si>
  <si>
    <t>1889</t>
  </si>
  <si>
    <t>1890</t>
  </si>
  <si>
    <t>1891</t>
  </si>
  <si>
    <t>1892</t>
  </si>
  <si>
    <t>1893</t>
  </si>
  <si>
    <t>1894</t>
  </si>
  <si>
    <t>1895</t>
  </si>
  <si>
    <t>1896</t>
  </si>
  <si>
    <t>1897</t>
  </si>
  <si>
    <t>1898</t>
  </si>
  <si>
    <t>1899</t>
  </si>
  <si>
    <t>1900</t>
  </si>
  <si>
    <t>1901</t>
  </si>
  <si>
    <t>1902</t>
  </si>
  <si>
    <t>1903</t>
  </si>
  <si>
    <t>1904</t>
  </si>
  <si>
    <t>1905</t>
  </si>
  <si>
    <t>1906</t>
  </si>
  <si>
    <t>1907</t>
  </si>
  <si>
    <t>1908</t>
  </si>
  <si>
    <t>1909</t>
  </si>
  <si>
    <t>1910</t>
  </si>
  <si>
    <t>1911</t>
  </si>
  <si>
    <t>1912</t>
  </si>
  <si>
    <t>1913</t>
  </si>
  <si>
    <t>1914</t>
  </si>
  <si>
    <t>1915</t>
  </si>
  <si>
    <t>1916</t>
  </si>
  <si>
    <t>1917</t>
  </si>
  <si>
    <t>1918</t>
  </si>
  <si>
    <t>1919</t>
  </si>
  <si>
    <t>1920</t>
  </si>
  <si>
    <t>1921</t>
  </si>
  <si>
    <t>1922</t>
  </si>
  <si>
    <t>1923</t>
  </si>
  <si>
    <t>1924</t>
  </si>
  <si>
    <t>1925</t>
  </si>
  <si>
    <t>1926</t>
  </si>
  <si>
    <t>1927</t>
  </si>
  <si>
    <t>1928</t>
  </si>
  <si>
    <t>1929</t>
  </si>
  <si>
    <t>1930</t>
  </si>
  <si>
    <t>1931</t>
  </si>
  <si>
    <t>1932</t>
  </si>
  <si>
    <t>1933</t>
  </si>
  <si>
    <t>1934</t>
  </si>
  <si>
    <t>1935</t>
  </si>
  <si>
    <t>1936</t>
  </si>
  <si>
    <t>1937</t>
  </si>
  <si>
    <t>1938</t>
  </si>
  <si>
    <t>1939</t>
  </si>
  <si>
    <t>1940</t>
  </si>
  <si>
    <t>1941</t>
  </si>
  <si>
    <t>1942</t>
  </si>
  <si>
    <t>1943</t>
  </si>
  <si>
    <t>1944</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</si>
  <si>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</si>
  <si>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</si>
  <si>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</si>
  <si>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</si>
  <si>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</si>
  <si>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</si>
  <si>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</si>
  <si>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</si>
  <si>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</si>
  <si>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</si>
  <si>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</si>
  <si>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</si>
  <si>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</si>
  <si>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</si>
  <si>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</si>
  <si>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</si>
  <si>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</si>
  <si>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</si>
  <si>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</si>
  <si>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</si>
  <si>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</si>
  <si>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</si>
  <si>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</si>
  <si>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</si>
  <si>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</si>
  <si>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</si>
  <si>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</si>
  <si>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</si>
  <si>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</si>
  <si>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</si>
  <si>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</si>
  <si>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</si>
  <si>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</si>
  <si>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</si>
  <si>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</si>
  <si>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</si>
  <si>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</si>
  <si>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</si>
  <si>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</si>
  <si>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</si>
  <si>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</si>
  <si>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</si>
  <si>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</si>
  <si>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</si>
  <si>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</si>
  <si>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Total</t>
  </si>
  <si>
    <t>Before 1985:</t>
  </si>
  <si>
    <t>1985 - 2005:</t>
  </si>
  <si>
    <t>Kristiansand (= Agder&amp;Rogaland (excl. Stavanger))</t>
  </si>
  <si>
    <t>Oslo (= Oslo+Bærum)</t>
  </si>
  <si>
    <t>(1912=100)</t>
  </si>
  <si>
    <t>From 2005:</t>
  </si>
  <si>
    <t xml:space="preserve">1) Repeat sale house price indices (HPIs) are reported for four Norwegian cities Oslo, Bergen, Trondheim and Kristiansand separately, and jointly for a national house prise index. See Eitrheim and Erlandsen (2004), "House price indices for Norway 1819-2003", pp.372-375, chapter 9 in Eitrheim, Klovland and Qvigstad (2004), Norges Bank Occational Papers No. 35, Eitrheim, Øyvind and Solveig K. Erlandsen (2005), “House price indices for Norway 1819-1989”, Scandinavian Economic History Review, 53(3), pp. 7-33. </t>
  </si>
  <si>
    <t>Front</t>
  </si>
  <si>
    <t xml:space="preserve">Total </t>
  </si>
  <si>
    <t xml:space="preserve">Primary dataseries: House price indices for Norway </t>
  </si>
  <si>
    <t>Worksheet 2: Primary dataseries, annual frequency</t>
  </si>
  <si>
    <t xml:space="preserve"> (1912 = 100)  </t>
  </si>
  <si>
    <t xml:space="preserve">1) Source: Norges Bank HMS, see Eitrheim and Erlandsen (2004), "House price indices for Norway 1819-2003", pp.372-375, chapter 9 in Eitrheim, Klovland and Qvigstad (2004), Norges Bank Occational Papers No. 35, Eitrheim, Øyvind and Solveig K. Erlandsen (2005), “House price indices for Norway 1819-1989”, Scandinavian Economic History Review, 53(3), pp. 7-33. </t>
  </si>
  <si>
    <t>3) House price indices reported by Statistics Norway, based on hedonic house price indices (housing stock weighted). Data are reported as annual averages of quarterly data from Statistics Norway's databank Table 07221. See Takle, M. (2012), «Boligprisindeksen. Dokumentasjon av metode», Documents (Notater) 10/2012, Statistics Norway (Statistisk Sentralbyrå). The table can be accessed by the URL https://www.ssb.no/en/statbank/table/07221 07221: Price for existing dwellings, by type of building and region. Note that data for Oslo is represented by the region Oslo and Bærum whereas for Kristiansand we use data for the region Agder and Rogaland (excl. Stavanger).</t>
  </si>
  <si>
    <t>Total (break adjusted 1997)</t>
  </si>
  <si>
    <t>3) Source: Statistics Norway's databank, Table 07221.  The table can be accessed by the URL https://www.ssb.no/en/statbank/table/07221 07221: Price for existing dwellings, by type of building and region. See Takle, M. (2012), «Boligprisindeksen. Dokumentasjon av metode», Documents (Notater) 10/2012, Statistics Norway (Statistisk Sentralbyrå). Data for Oslo is represented by the region Oslo and Bærum whereas for Kristiansand we use data for the region Agder and Rogaland (excl. Stavanger).</t>
  </si>
  <si>
    <t xml:space="preserve">Composite house price indices for the cities Oslo, Bergen, Trondheim and Kristiansand and as a country average (Total) are reported in the Norges Bank Historical Monetary Statistics (HMS) worksheet "House price indices" in this workbook. The data start as early as the primary data sources allow us to go back into the 19th century. The primary dataseries can be found in the worksheet "Primary dataseries" and a shorthand description is given below. The composite house price indices are reported with base year 1912=100. The aggregated HPI for the country average (Total) has been break-adjusted in 1997.  Growth rates are typically found to be more reliable than levels.  </t>
  </si>
  <si>
    <t>Documentation:</t>
  </si>
  <si>
    <t>Norges Bank's Occasional Paper No. 35 (2004), Historical Monetary Statistics for Norway 1819–2003 (norges-bank.no) (chapter 9, p. 349)</t>
  </si>
  <si>
    <t>Norges Bank's Occasional Paper No. 57 (2022), Historical Monetary and Financial Statistics for Norway (norges-bank.no) (chapter 11, p. 567)</t>
  </si>
  <si>
    <t>Users are advised to check the underlying assumptions behind the composite series in this worksheet. In many cases alternative assumptions might be appropriate depending on the purpose of analysis. References to data documentation are to be found in the relevant worksheets. The original sources for individual series are shown and fully acknowledged so that users are able to cite the original sources appropriately when using a particular historical series. Users should acknowledge the original sources using the various references listed in this worksheet as far as possible, or at least provide a link to the Norges Bank Historical Monetary and Financial Statistics (HMFS) workbook on "houseprices" so that appropriate attribution can be made.</t>
  </si>
  <si>
    <t>Hedonic house price indices for Norway (sales weighted)</t>
  </si>
  <si>
    <t>Hedonic house price indices for Norway (stock weighted)</t>
  </si>
  <si>
    <r>
      <t xml:space="preserve">2) Source: Norges Eiendomsmeglerforbund (NEF) in collaboration with Eiendomsmeglerforetakenes Forening (EFF), Finn.no and Econ Pöyry. See ECON Analyse (2004), "Justeringer i Eiendomsmeglerbransjens boligprisstatistikk", ECON-notat 2004-7, ECON Analyse. The aggregated HPI for the country average (Total) has been break-adjusted in 1997. Details are documented in </t>
    </r>
    <r>
      <rPr>
        <i/>
        <sz val="9"/>
        <color theme="1"/>
        <rFont val="Arial"/>
        <family val="2"/>
      </rPr>
      <t xml:space="preserve">Historical Monetary and Financial Statistics </t>
    </r>
    <r>
      <rPr>
        <sz val="9"/>
        <color theme="1"/>
        <rFont val="Arial"/>
        <family val="2"/>
      </rPr>
      <t xml:space="preserve">for Norway (chapter 11), published as Norges Bank's Occasional Paper No. 57 (2022). </t>
    </r>
  </si>
  <si>
    <r>
      <t>2005 onwards:    House price indices (2005=100) from Statistics Norway, based on hedonic price indices. The data are downloaded from SSB Statistics Table 07221 (</t>
    </r>
    <r>
      <rPr>
        <i/>
        <sz val="11"/>
        <color rgb="FF000000"/>
        <rFont val="Calibri"/>
        <family val="2"/>
      </rPr>
      <t>stock weighted</t>
    </r>
    <r>
      <rPr>
        <sz val="11"/>
        <color rgb="FF000000"/>
        <rFont val="Calibri"/>
        <family val="2"/>
      </rPr>
      <t xml:space="preserve">). See Takle (2012), "Boligprisindeksen.                 Dokumentasjon av metode", Documents (Notater) 10/2012, Statistics Norway (Statistisk Sentralbyrå). See also </t>
    </r>
    <r>
      <rPr>
        <i/>
        <sz val="11"/>
        <color rgb="FF000000"/>
        <rFont val="Calibri"/>
        <family val="2"/>
      </rPr>
      <t>Historical Monetary and Financial Statistics for Norway</t>
    </r>
    <r>
      <rPr>
        <sz val="11"/>
        <color rgb="FF000000"/>
        <rFont val="Calibri"/>
        <family val="2"/>
      </rPr>
      <t xml:space="preserve"> (chapter 11), published as Norges Bank's Occasional Paper No. 57 (2022). Link to:  https://www.norges-bank.no/en/news-events/news-publications/Papers/Occasional-Papers/57-historical-monetary-and-financial-statistics/</t>
    </r>
  </si>
  <si>
    <t xml:space="preserve"> </t>
  </si>
  <si>
    <t>TOT_SW_1912</t>
  </si>
  <si>
    <t>TOT_SW_1985</t>
  </si>
  <si>
    <t>OBS</t>
  </si>
  <si>
    <t xml:space="preserve">TOTAL_1912  </t>
  </si>
  <si>
    <t xml:space="preserve">OSLO_1912 </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</si>
  <si>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</si>
  <si>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</si>
  <si>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</si>
  <si>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</si>
  <si>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</si>
  <si>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</si>
  <si>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</si>
  <si>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</si>
  <si>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</si>
  <si>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</si>
  <si>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</si>
  <si>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</si>
  <si>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</si>
  <si>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</si>
  <si>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</si>
  <si>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</si>
  <si>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</si>
  <si>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</si>
  <si>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</si>
  <si>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</si>
  <si>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</si>
  <si>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</si>
  <si>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</si>
  <si>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</si>
  <si>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</si>
  <si>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</si>
  <si>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</si>
  <si>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</si>
  <si>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</si>
  <si>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</si>
  <si>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</si>
  <si>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Sales weighted</t>
  </si>
  <si>
    <t>Stock weighted</t>
  </si>
  <si>
    <t>TOTAL_1912</t>
  </si>
  <si>
    <t>TOTAL_1985</t>
  </si>
  <si>
    <t xml:space="preserve">(1992=100)  </t>
  </si>
  <si>
    <t>%-vekst</t>
  </si>
  <si>
    <t>Norges Bank HMFS</t>
  </si>
  <si>
    <t>Statistics Norway</t>
  </si>
  <si>
    <t>Sources:</t>
  </si>
  <si>
    <t>PHIs based on sales weights 1819-1985,  repeat sale HPIs. Source: Norges Bank HMFS</t>
  </si>
  <si>
    <t>PHIs based on crude averages, 1836-1975. Source: Statistics Norway, Historical Statistics, Table 100</t>
  </si>
  <si>
    <t>1819-1985</t>
  </si>
  <si>
    <t xml:space="preserve">1985-1989 </t>
  </si>
  <si>
    <t>1989-1997</t>
  </si>
  <si>
    <t>1997-2013</t>
  </si>
  <si>
    <t>2014-2020</t>
  </si>
  <si>
    <t>1985-1989</t>
  </si>
  <si>
    <t>Repeat sale HPIs</t>
  </si>
  <si>
    <t>Mix-adjusted HPIs, NBRI-NEF</t>
  </si>
  <si>
    <t>Hedonic (1) HPIs, ECON-NEF</t>
  </si>
  <si>
    <t>Hedonic (2) HPIs, ECON Pöyry/NEF/EFF/FINN.NO</t>
  </si>
  <si>
    <t>SPAR/SPPPR HPIs, Eiendomsverdi-Real Estate Norway</t>
  </si>
  <si>
    <t>Sales weights</t>
  </si>
  <si>
    <t>1989-1992</t>
  </si>
  <si>
    <t>1992-2022</t>
  </si>
  <si>
    <t>Hedonic (1) HPIs, NBRI-ECON-NEF</t>
  </si>
  <si>
    <t>Hedonic (2) HPIs, Statistics Norway</t>
  </si>
  <si>
    <t>Stock weights</t>
  </si>
  <si>
    <t>https://www.norges-bank.no/en/news-events/news-publications/Papers/Occasional-Papers/57-historical-monetary-and-financial-statistics/</t>
  </si>
  <si>
    <r>
      <t xml:space="preserve">Details are documented in </t>
    </r>
    <r>
      <rPr>
        <i/>
        <sz val="9"/>
        <color theme="1"/>
        <rFont val="Arial"/>
        <family val="2"/>
      </rPr>
      <t>Historical Monetary and Financial Statistics for Norway</t>
    </r>
    <r>
      <rPr>
        <sz val="9"/>
        <color theme="1"/>
        <rFont val="Arial"/>
        <family val="2"/>
      </rPr>
      <t xml:space="preserve"> (HMFS, chapter 11), published as Norges Bank's Occasional Paper No. 57 (2022). </t>
    </r>
  </si>
  <si>
    <t>Worksheet 3: HMFS Figure 11.1</t>
  </si>
  <si>
    <t>Worksheet 4: HMFS Figure 11.4</t>
  </si>
  <si>
    <t>CITIES_1912</t>
  </si>
  <si>
    <r>
      <t xml:space="preserve">Before 1985:     House price indices (1912=100) from Eitrheim and Erlandsen (2004), based on a repeat sale sample of house prices for the cities of Oslo, Bergen, Trondheim and Kristiansand starting as early as data sources  allow us in the 19th century and ending in 1989 when alternative sources of house price information had become available. A country average is approximated by a mixed repeat sale hedonic index which includes city dummy variables. Details are documented in </t>
    </r>
    <r>
      <rPr>
        <i/>
        <sz val="11"/>
        <color rgb="FF000000"/>
        <rFont val="Calibri"/>
        <family val="2"/>
      </rPr>
      <t>Historical Monetary Statistics for Norway, 1819-2003</t>
    </r>
    <r>
      <rPr>
        <sz val="11"/>
        <color rgb="FF000000"/>
        <rFont val="Calibri"/>
        <family val="2"/>
      </rPr>
      <t xml:space="preserve"> (chapter 9), published as Norges Bank's Occasional Paper No. 35 (2004). Link to: https://www.norges-bank.no/en/news-events/news-publications/Papers/Occasional-Papers/35-Historical-Monetary-Statistics-for-Norway-18192003/</t>
    </r>
  </si>
  <si>
    <r>
      <t>1985 - 2005:     House price indices  (1992=100), available from NEF and EFF in co-operation with Finn.no and Econ/Pöyry, based on hedonic house price indices (</t>
    </r>
    <r>
      <rPr>
        <i/>
        <sz val="11"/>
        <color rgb="FF000000"/>
        <rFont val="Calibri"/>
        <family val="2"/>
      </rPr>
      <t>sales weighted</t>
    </r>
    <r>
      <rPr>
        <sz val="11"/>
        <color rgb="FF000000"/>
        <rFont val="Calibri"/>
        <family val="2"/>
      </rPr>
      <t xml:space="preserve">)  are reported for Oslo, Bergen, Trondheim and Kristiansand. The country average is based on a fairly broad set of more than 30 regional subindices. See Econ (2004), "Justeringer i Eiendomsmeglerbransjens boligprisstatistikk". The aggregated HPI for the country average (Total) has been break-adjusted in 1997. Details are documented in </t>
    </r>
    <r>
      <rPr>
        <i/>
        <sz val="11"/>
        <color rgb="FF000000"/>
        <rFont val="Calibri"/>
        <family val="2"/>
      </rPr>
      <t xml:space="preserve">Historical Monetary and Financial Statistics for Norway </t>
    </r>
    <r>
      <rPr>
        <sz val="11"/>
        <color rgb="FF000000"/>
        <rFont val="Calibri"/>
        <family val="2"/>
      </rPr>
      <t>(chapter 11), published as Norges Bank's Occasional Paper No. 57 (2022). Link to:  https://www.norges-bank.no/en/news-events/news-publications/Papers/Occasional-Papers/57-historical-monetary-and-financial-statistics/</t>
    </r>
  </si>
  <si>
    <t>3) House price indices reported by Statistics Norway, based on hedonic house price indices (housing stock weighted). Data are from Statistics Norway's databank Table 07221. See Takle, M. (2012), «Boligprisindeksen. Dokumentasjon av metode», Documents (Notater) 10/2012, Statistics Norway (Statistisk Sentralbyrå). The table can be accessed by the URL https://www.ssb.no/en/statbank/table/07221 07221: Price for existing dwellings, by type of building and region. Data for Oslo is represented by the region Oslo and Bærum whereas for Kristiansand we use data for the region Agder and Rogaland (excl. Stavanger). Reference year 2015=100.</t>
  </si>
  <si>
    <t>2) House price indices reported by Norges Eiendomsmeglerforbund (NEF) in collaboration with Eiendomsmeglerforetakenes Forening (EFF), Finn.no and Econ Pöyry, based on hedonic house price indices (sales weighted). See ECON Analyse (2004), "Justeringer i Eiendomsmeglerbransjens boligprisstatistikk", ECON-notat 2004-7, ECON Analyse. Results were originally reported in prices per square meter for the country and the cities Oslo, Bergen, Kristiansand, Trondheim for 1985-2005. The aggregated HPI for the country average (Total) has been break-adjusted in 1997. Details are documented in Historical Monetary and Financial Statistics for Norway (chapter 11), published as Norges Bank's Occasional Paper No. 57 (2022). Reference year 1992=100.</t>
  </si>
  <si>
    <t>1) Repeat sale house price indices (HPIs) are reported for four Norwegian cities Oslo, Bergen, Trondheim and Kristiansand separately, and jointly for a national house prise index (Total). See Eitrheim and Erlandsen (2004), "House price indices for Norway 1819-2003", pp.372-375, chapter 9 in Eitrheim, Klovland and Qvigstad (2004), Norges Bank Occational Papers No. 35, Eitrheim, Øyvind and Solveig K. Erlandsen (2005), “House price indices for Norway 1819-1989”, Scandinavian Economic History Review, 53(3), pp. 7-33. Reference year 1912=100.</t>
  </si>
  <si>
    <t xml:space="preserve">2) House price indices reported by Norges Eiendomsmeglerforbund (NEF) in collaboration with Eiendomsmeglerforetakenes Forening (EFF), Finn.no and Econ Pöyry, based on hedonic house price indices (sales weighted). See ECON Analyse (2004), "Justeringer i Eiendomsmeglerbransjens boligprisstatistikk", ECON-notat 2004-7, ECON Analyse. Results were originally reported in prices per square meter for the country and the cities Oslo, Bergen, Kristiansand, Trondheim for 1985-2013. The country average is based on a fairly broad set of more than 30 regional subindices. As the ECON/NEF/EFF/Finn.no house price indices are based on a broader and larger sample we splice this source into the composite data series when it becomes available from 1985 onwards. The aggregated HPI for the country average (Total) has been break-adjusted in 1997. Details are documented in Historical Monetary and Financial Statistics for Norway (chapter 11), published as Norges Bank's Occasional Paper No. 57 (2022). </t>
  </si>
  <si>
    <t xml:space="preserve">House Price Indices (HPIs) for Norway </t>
  </si>
  <si>
    <t xml:space="preserve">Worksheet 1: Composite HPIs for Norway (1912 = 100), annual data, 1819 onwards  </t>
  </si>
  <si>
    <t>Composite house price indices for the cities Oslo, Bergen, Trondheim and Kristiansand and as a country average (Total) are reported in the Norges Bank Historical Monetary Statistics (HMS) worksheet "House price indices" in this workbook. The data start as early as the primary data sources allow us to go back into the 19th century. Coverage of the selected regions differ between primary dataseries, both in terms of sample sizes and the geographical area covered by the different city indices. The primary dataseries can be found in the worksheet "Primary dataseries" and a shorthand description is given below. The composite house price indices are reported with reference year 1912=100.</t>
  </si>
  <si>
    <t xml:space="preserve">Composite HPIs for Norway  (1912 = 100), annual data, 1819 onwards  </t>
  </si>
  <si>
    <t>Repeat sale HPIs (sales weighted)</t>
  </si>
  <si>
    <t xml:space="preserve">1985-2013 </t>
  </si>
  <si>
    <t>Mix adjustment and hedonic HPIs, ECON Pöyry/NBRI/NEF/EFF/FINN.NO (sales weighted)</t>
  </si>
  <si>
    <t>2013-</t>
  </si>
  <si>
    <t>Hedonic HPIs, Statistics Norway (stock weighted)</t>
  </si>
  <si>
    <t>HMFS Figure 11.4</t>
  </si>
  <si>
    <t>HMFS Figure 11.1</t>
  </si>
  <si>
    <t>Repeat sale house price indices for Norway (sales weighted)</t>
  </si>
  <si>
    <t xml:space="preserve">(2015 = 100). Source: Statistics Norway's databank, Table 07221.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</si>
</sst>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dd/mm/yyyy;@"/>
    <numFmt numFmtId="166" formatCode="0.000"/>
    <numFmt numFmtId="167" formatCode="#,##0.000_ ;\-#,##0.000\ "/>
    <numFmt numFmtId="168" formatCode="0.00000"/>
    <numFmt numFmtId="169" formatCode="0.0000"/>
    <numFmt numFmtId="170" formatCode="0.0"/>
    <numFmt numFmtId="171" formatCode="0.0000000"/>
  </numFmts>
  <fonts count="37" x14ac:knownFonts="1">
    <font>
      <sz val="9"/>
      <color theme="1"/>
      <name val="Arial"/>
      <family val="2"/>
    </font>
    <font>
      <sz val="11"/>
      <color theme="1"/>
      <name val="Calibri"/>
      <family val="2"/>
      <scheme val="minor"/>
    </font>
    <font>
      <sz val="10"/>
      <name val="Arial"/>
      <family val="2"/>
    </font>
    <font>
      <sz val="8"/>
      <name val="Arial"/>
      <family val="2"/>
    </font>
    <font>
      <u/>
      <sz val="10"/>
      <color indexed="12"/>
      <name val="Arial"/>
      <family val="2"/>
    </font>
    <font>
      <sz val="10"/>
      <name val="Arial"/>
      <family val="2"/>
    </font>
    <font>
      <b/>
      <sz val="10"/>
      <name val="Arial"/>
      <family val="2"/>
    </font>
    <font>
      <sz val="9"/>
      <color theme="1"/>
      <name val="Arial"/>
      <family val="2"/>
    </font>
    <font>
      <sz val="11"/>
      <color theme="1"/>
      <name val="Calibri"/>
      <family val="2"/>
      <scheme val="minor"/>
    </font>
    <font>
      <b/>
      <sz val="20"/>
      <color rgb="FF668E36"/>
      <name val="Times New Roman"/>
      <family val="1"/>
    </font>
    <font>
      <b/>
      <sz val="12"/>
      <color theme="1"/>
      <name val="Arial"/>
      <family val="2"/>
    </font>
    <font>
      <u/>
      <sz val="9"/>
      <color rgb="FF017BB6"/>
      <name val="Arial"/>
      <family val="2"/>
    </font>
    <font>
      <sz val="9"/>
      <color theme="1"/>
      <name val="Verdana"/>
      <family val="2"/>
    </font>
    <font>
      <sz val="10"/>
      <color indexed="16"/>
      <name val="Verdana"/>
      <family val="2"/>
    </font>
    <font>
      <sz val="9"/>
      <color indexed="16"/>
      <name val="Verdana"/>
      <family val="2"/>
    </font>
    <font>
      <u/>
      <sz val="9"/>
      <color rgb="FF017BB6"/>
      <name val="Verdana"/>
      <family val="2"/>
    </font>
    <font>
      <b/>
      <sz val="20"/>
      <color rgb="FF668E36"/>
      <name val="Verdana"/>
      <family val="2"/>
    </font>
    <font>
      <sz val="9"/>
      <name val="Arial"/>
      <family val="2"/>
    </font>
    <font>
      <sz val="10"/>
      <name val="Arial"/>
      <family val="2"/>
    </font>
    <font>
      <sz val="12"/>
      <name val="Arial"/>
      <family val="2"/>
    </font>
    <font>
      <sz val="14"/>
      <color theme="1"/>
      <name val="Arial"/>
      <family val="2"/>
    </font>
    <font>
      <sz val="16"/>
      <name val="Arial"/>
      <family val="2"/>
    </font>
    <font>
      <sz val="14"/>
      <name val="Arial"/>
      <family val="2"/>
    </font>
    <font>
      <sz val="11"/>
      <color rgb="FF000000"/>
      <name val="Calibri"/>
      <family val="2"/>
    </font>
    <font>
      <i/>
      <sz val="11"/>
      <color rgb="FF000000"/>
      <name val="Calibri"/>
      <family val="2"/>
    </font>
    <font>
      <sz val="10"/>
      <color theme="1"/>
      <name val="Arial"/>
      <family val="2"/>
    </font>
    <font>
      <i/>
      <sz val="9"/>
      <color theme="1"/>
      <name val="Arial"/>
      <family val="2"/>
    </font>
    <font>
      <sz val="20"/>
      <name val="Arial"/>
      <family val="2"/>
    </font>
    <font>
      <sz val="11"/>
      <name val="Arial"/>
      <family val="2"/>
    </font>
    <font>
      <sz val="11"/>
      <color theme="1"/>
      <name val="Arial"/>
      <family val="2"/>
    </font>
    <font>
      <sz val="20"/>
      <color theme="1"/>
      <name val="Arial"/>
      <family val="2"/>
    </font>
    <font>
      <sz val="12"/>
      <color theme="1"/>
      <name val="Arial"/>
      <family val="2"/>
    </font>
    <font>
      <b/>
      <sz val="9"/>
      <color theme="1"/>
      <name val="Arial"/>
      <family val="2"/>
    </font>
    <font>
      <b/>
      <sz val="9"/>
      <name val="Verdana"/>
      <family val="2"/>
    </font>
    <font>
      <b/>
      <sz val="18"/>
      <color rgb="FF225978"/>
      <name val="Arial"/>
      <family val="2"/>
    </font>
    <font>
      <b/>
      <sz val="20"/>
      <color theme="1"/>
      <name val="Arial"/>
      <family val="2"/>
    </font>
    <font>
      <b/>
      <sz val="20"/>
      <name val="Arial"/>
      <family val="2"/>
    </font>
  </fonts>
  <fills count="20">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F0F0F0"/>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C000"/>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3" tint="0.79998168889431442"/>
        <bgColor indexed="64"/>
      </patternFill>
    </fill>
  </fills>
  <borders count="7">
    <border>
      <left/>
      <right/>
      <top/>
      <bottom/>
      <diagonal/>
    </border>
    <border>
      <left/>
      <right/>
      <top/>
      <bottom style="thin">
        <color indexed="64"/>
      </bottom>
      <diagonal/>
    </border>
    <border>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s>
  <cellStyleXfs count="23">
    <xf numFmtId="0" fontId="0" fillId="0" borderId="0"/>
    <xf numFmtId="164" fontId="7" fillId="0" borderId="0"/>
    <xf numFmtId="165" fontId="7" fillId="0" borderId="0"/>
    <xf numFmtId="0" fontId="9" fillId="0" borderId="0"/>
    <xf numFmtId="0" fontId="10" fillId="0" borderId="0"/>
    <xf numFmtId="0" fontId="11" fillId="0" borderId="0">
      <alignment vertical="top"/>
      <protection locked="0"/>
    </xf>
    <xf numFmtId="0" fontId="4" fillId="0" borderId="0">
      <alignment vertical="top"/>
      <protection locked="0"/>
    </xf>
    <xf numFmtId="0" fontId="7" fillId="2" borderId="0">
      <alignment horizontal="right"/>
    </xf>
    <xf numFmtId="0" fontId="5" fillId="0" borderId="0"/>
    <xf numFmtId="0" fontId="2" fillId="0" borderId="0"/>
    <xf numFmtId="0" fontId="8" fillId="0" borderId="0"/>
    <xf numFmtId="0" fontId="1" fillId="0" borderId="0"/>
    <xf numFmtId="0" fontId="8" fillId="0" borderId="0"/>
    <xf numFmtId="0" fontId="1" fillId="0" borderId="0"/>
    <xf numFmtId="0" fontId="8" fillId="0" borderId="0"/>
    <xf numFmtId="0" fontId="1" fillId="0" borderId="0"/>
    <xf numFmtId="0" fontId="18" fillId="0" borderId="0"/>
    <xf numFmtId="0" fontId="8" fillId="0" borderId="0"/>
    <xf numFmtId="0" fontId="1" fillId="0" borderId="0"/>
    <xf numFmtId="0" fontId="2" fillId="0" borderId="0"/>
    <xf numFmtId="0" fontId="7" fillId="3" borderId="0"/>
    <xf numFmtId="0" fontId="6" fillId="4" borderId="0"/>
    <xf numFmtId="43" fontId="7" fillId="0" borderId="0" applyFont="0" applyFill="0" applyBorder="0" applyAlignment="0" applyProtection="0"/>
  </cellStyleXfs>
  <cellXfs count="228">
    <xf numFmtId="0" fontId="0" fillId="0" borderId="0" xfId="0" applyNumberFormat="1" applyFont="1" applyFill="1" applyBorder="1"/>
    <xf numFmtId="0" fontId="12" fillId="0" borderId="0" xfId="0" applyNumberFormat="1" applyFont="1" applyFill="1" applyBorder="1" applyProtection="1">
      <protection locked="0"/>
    </xf>
    <xf numFmtId="0" fontId="16" fillId="0" borderId="0" xfId="3" applyNumberFormat="1" applyFont="1" applyFill="1" applyBorder="1"/>
    <xf numFmtId="0" fontId="6" fillId="0" borderId="0" xfId="21" applyNumberFormat="1" applyFont="1" applyFill="1" applyBorder="1"/>
    <xf numFmtId="0" fontId="17" fillId="0" borderId="0" xfId="19" applyNumberFormat="1" applyFont="1" applyFill="1" applyBorder="1"/>
    <xf numFmtId="0" fontId="3" fillId="0" borderId="0" xfId="0" applyNumberFormat="1" applyFont="1" applyFill="1" applyBorder="1" applyProtection="1">
      <protection locked="0"/>
    </xf>
    <xf numFmtId="0" fontId="3" fillId="0" borderId="0" xfId="19" applyNumberFormat="1" applyFont="1" applyFill="1" applyBorder="1"/>
    <xf numFmtId="0" fontId="2" fillId="3" borderId="1" xfId="0" applyNumberFormat="1" applyFont="1" applyFill="1" applyBorder="1" applyProtection="1">
      <protection locked="0"/>
    </xf>
    <xf numFmtId="1" fontId="2" fillId="0" borderId="0" xfId="0" applyNumberFormat="1" applyFont="1" applyFill="1" applyBorder="1" applyProtection="1">
      <protection locked="0"/>
    </xf>
    <xf numFmtId="0" fontId="17" fillId="3" borderId="0" xfId="7" applyNumberFormat="1" applyFont="1" applyFill="1" applyBorder="1" applyAlignment="1">
      <alignment horizontal="center" readingOrder="1"/>
    </xf>
    <xf numFmtId="0" fontId="17" fillId="5" borderId="0" xfId="0" applyNumberFormat="1" applyFont="1" applyFill="1" applyBorder="1" applyAlignment="1">
      <alignment horizontal="left"/>
    </xf>
    <xf numFmtId="0" fontId="17" fillId="3" borderId="0" xfId="19" applyNumberFormat="1" applyFont="1" applyFill="1" applyBorder="1" applyAlignment="1">
      <alignment horizontal="center" readingOrder="1"/>
    </xf>
    <xf numFmtId="1" fontId="2" fillId="5" borderId="0" xfId="0" applyNumberFormat="1" applyFont="1" applyFill="1" applyBorder="1" applyProtection="1">
      <protection locked="0"/>
    </xf>
    <xf numFmtId="0" fontId="3" fillId="5" borderId="0" xfId="0" applyNumberFormat="1" applyFont="1" applyFill="1" applyBorder="1" applyProtection="1">
      <protection locked="0"/>
    </xf>
    <xf numFmtId="0" fontId="3" fillId="5" borderId="0" xfId="19" applyNumberFormat="1" applyFont="1" applyFill="1" applyBorder="1"/>
    <xf numFmtId="0" fontId="12" fillId="0" borderId="0" xfId="0" applyNumberFormat="1" applyFont="1" applyFill="1" applyBorder="1" applyProtection="1">
      <protection locked="0"/>
    </xf>
    <xf numFmtId="0" fontId="7" fillId="5" borderId="0" xfId="0" applyNumberFormat="1" applyFont="1" applyFill="1" applyBorder="1" applyAlignment="1">
      <alignment horizontal="left"/>
    </xf>
    <xf numFmtId="0" fontId="11" fillId="0" borderId="0" xfId="5" applyNumberFormat="1" applyFont="1" applyFill="1" applyBorder="1" applyAlignment="1" applyProtection="1"/>
    <xf numFmtId="0" fontId="7" fillId="0" borderId="0" xfId="0" applyNumberFormat="1" applyFont="1" applyFill="1" applyBorder="1" applyProtection="1">
      <protection locked="0"/>
    </xf>
    <xf numFmtId="0" fontId="3" fillId="0" borderId="0" xfId="0" applyNumberFormat="1" applyFont="1" applyFill="1" applyBorder="1"/>
    <xf numFmtId="0" fontId="0" fillId="0" borderId="0" xfId="0" applyNumberFormat="1" applyFont="1" applyFill="1" applyBorder="1"/>
    <xf numFmtId="0" fontId="11" fillId="0" borderId="0" xfId="5" applyNumberFormat="1" applyFont="1" applyFill="1" applyBorder="1" applyAlignment="1" applyProtection="1"/>
    <xf numFmtId="1" fontId="17" fillId="3" borderId="0" xfId="19" applyNumberFormat="1" applyFont="1" applyFill="1" applyBorder="1" applyAlignment="1">
      <alignment horizontal="center" readingOrder="1"/>
    </xf>
    <xf numFmtId="1" fontId="17" fillId="3" borderId="0" xfId="8" applyNumberFormat="1" applyFont="1" applyFill="1" applyBorder="1" applyAlignment="1">
      <alignment horizontal="center" readingOrder="1"/>
    </xf>
    <xf numFmtId="0" fontId="6" fillId="3" borderId="0" xfId="21" applyNumberFormat="1" applyFont="1" applyFill="1" applyBorder="1"/>
    <xf numFmtId="1" fontId="2" fillId="3" borderId="0" xfId="0" applyNumberFormat="1" applyFont="1" applyFill="1" applyBorder="1" applyProtection="1">
      <protection locked="0"/>
    </xf>
    <xf numFmtId="166" fontId="0" fillId="0" borderId="0" xfId="0" applyNumberFormat="1" applyFont="1" applyFill="1" applyBorder="1"/>
    <xf numFmtId="0" fontId="0" fillId="3" borderId="0" xfId="0" applyNumberFormat="1" applyFont="1" applyFill="1" applyBorder="1"/>
    <xf numFmtId="0" fontId="3" fillId="5" borderId="0" xfId="19" applyNumberFormat="1" applyFont="1" applyFill="1" applyBorder="1" applyAlignment="1">
      <alignment wrapText="1"/>
    </xf>
    <xf numFmtId="0" fontId="17" fillId="9" borderId="0" xfId="8" applyNumberFormat="1" applyFont="1" applyFill="1" applyBorder="1" applyAlignment="1">
      <alignment horizontal="left" vertical="center" readingOrder="1"/>
    </xf>
    <xf numFmtId="0" fontId="17" fillId="8" borderId="0" xfId="0" applyNumberFormat="1" applyFont="1" applyFill="1" applyBorder="1" applyAlignment="1" applyProtection="1">
      <alignment horizontal="left" vertical="center"/>
      <protection locked="0"/>
    </xf>
    <xf numFmtId="0" fontId="0" fillId="10" borderId="0" xfId="0" applyNumberFormat="1" applyFont="1" applyFill="1" applyBorder="1" applyAlignment="1" applyProtection="1">
      <alignment horizontal="left" vertical="center" wrapText="1"/>
      <protection locked="0"/>
    </xf>
    <xf numFmtId="0" fontId="17" fillId="9" borderId="0" xfId="8" applyNumberFormat="1" applyFont="1" applyFill="1" applyBorder="1" applyAlignment="1">
      <alignment horizontal="left" vertical="center" wrapText="1" readingOrder="1"/>
    </xf>
    <xf numFmtId="0" fontId="17" fillId="8" borderId="0" xfId="0" applyNumberFormat="1" applyFont="1" applyFill="1" applyBorder="1" applyAlignment="1" applyProtection="1">
      <alignment horizontal="left" vertical="center" wrapText="1"/>
      <protection locked="0"/>
    </xf>
    <xf numFmtId="0" fontId="19" fillId="9" borderId="0" xfId="7" applyNumberFormat="1" applyFont="1" applyFill="1" applyBorder="1" applyAlignment="1">
      <alignment horizontal="left"/>
    </xf>
    <xf numFmtId="0" fontId="22" fillId="9" borderId="0" xfId="7" applyNumberFormat="1" applyFont="1" applyFill="1" applyBorder="1" applyAlignment="1">
      <alignment horizontal="left"/>
    </xf>
    <xf numFmtId="166" fontId="19" fillId="8" borderId="0" xfId="0" applyNumberFormat="1" applyFont="1" applyFill="1" applyBorder="1" applyProtection="1">
      <protection locked="0"/>
    </xf>
    <xf numFmtId="166" fontId="21" fillId="8" borderId="0" xfId="0" applyNumberFormat="1" applyFont="1" applyFill="1" applyBorder="1" applyProtection="1">
      <protection locked="0"/>
    </xf>
    <xf numFmtId="166" fontId="2" fillId="8" borderId="0" xfId="0" applyNumberFormat="1" applyFont="1" applyFill="1" applyBorder="1" applyProtection="1">
      <protection locked="0"/>
    </xf>
    <xf numFmtId="166" fontId="19" fillId="10" borderId="0" xfId="0" applyNumberFormat="1" applyFont="1" applyFill="1" applyBorder="1" applyProtection="1">
      <protection locked="0"/>
    </xf>
    <xf numFmtId="166" fontId="21" fillId="10" borderId="0" xfId="0" applyNumberFormat="1" applyFont="1" applyFill="1" applyBorder="1" applyProtection="1">
      <protection locked="0"/>
    </xf>
    <xf numFmtId="166" fontId="2" fillId="10" borderId="0" xfId="0" applyNumberFormat="1" applyFont="1" applyFill="1" applyBorder="1" applyProtection="1">
      <protection locked="0"/>
    </xf>
    <xf numFmtId="0" fontId="12" fillId="0" borderId="0" xfId="0" applyNumberFormat="1" applyFont="1" applyFill="1" applyBorder="1" applyAlignment="1" applyProtection="1">
      <alignment wrapText="1"/>
      <protection locked="0"/>
    </xf>
    <xf numFmtId="0" fontId="14" fillId="0" borderId="0" xfId="0" applyNumberFormat="1" applyFont="1" applyFill="1" applyBorder="1" applyAlignment="1" applyProtection="1">
      <alignment wrapText="1"/>
      <protection locked="0"/>
    </xf>
    <xf numFmtId="0" fontId="13" fillId="0" borderId="0" xfId="0" applyNumberFormat="1" applyFont="1" applyFill="1" applyBorder="1" applyAlignment="1" applyProtection="1">
      <alignment wrapText="1"/>
      <protection locked="0"/>
    </xf>
    <xf numFmtId="0" fontId="11" fillId="0" borderId="0" xfId="5">
      <alignment vertical="top"/>
      <protection locked="0"/>
    </xf>
    <xf numFmtId="0" fontId="11" fillId="0" borderId="0" xfId="5" applyAlignment="1">
      <alignment horizontal="center" vertical="center"/>
      <protection locked="0"/>
    </xf>
    <xf numFmtId="0" fontId="15" fillId="0" borderId="0" xfId="5" applyNumberFormat="1" applyFont="1" applyFill="1" applyBorder="1" applyAlignment="1">
      <alignment vertical="center"/>
      <protection locked="0"/>
    </xf>
    <xf numFmtId="0" fontId="12" fillId="0" borderId="0" xfId="0" applyNumberFormat="1" applyFont="1" applyFill="1" applyBorder="1" applyAlignment="1" applyProtection="1">
      <alignment vertical="center"/>
      <protection locked="0"/>
    </xf>
    <xf numFmtId="166" fontId="0" fillId="0" borderId="0" xfId="0" applyNumberFormat="1" applyAlignment="1">
      <alignment horizontal="center"/>
    </xf>
    <xf numFmtId="4" fontId="0" fillId="9" borderId="0" xfId="0" applyNumberFormat="1" applyFill="1" applyAlignment="1">
      <alignment horizontal="center"/>
    </xf>
    <xf numFmtId="0" fontId="0" fillId="3" borderId="0" xfId="0" applyNumberFormat="1" applyFont="1" applyFill="1" applyBorder="1" applyAlignment="1">
      <alignment horizontal="center"/>
    </xf>
    <xf numFmtId="166" fontId="0" fillId="0" borderId="0" xfId="0" applyNumberFormat="1" applyFont="1" applyFill="1" applyBorder="1" applyAlignment="1">
      <alignment horizontal="center"/>
    </xf>
    <xf numFmtId="0" fontId="0" fillId="0" borderId="0" xfId="0" applyNumberFormat="1" applyFont="1" applyFill="1" applyBorder="1" applyAlignment="1">
      <alignment horizontal="center"/>
    </xf>
    <xf numFmtId="166" fontId="0" fillId="8" borderId="0" xfId="0" applyNumberFormat="1" applyFill="1" applyAlignment="1">
      <alignment horizontal="center"/>
    </xf>
    <xf numFmtId="0" fontId="0" fillId="0" borderId="0" xfId="0" applyAlignment="1">
      <alignment horizontal="center"/>
    </xf>
    <xf numFmtId="167" fontId="0" fillId="8" borderId="0" xfId="22" applyNumberFormat="1" applyFont="1" applyFill="1" applyAlignment="1">
      <alignment horizontal="center"/>
    </xf>
    <xf numFmtId="0" fontId="2" fillId="9" borderId="0" xfId="7" applyNumberFormat="1" applyFont="1" applyFill="1" applyBorder="1" applyAlignment="1">
      <alignment horizontal="left"/>
    </xf>
    <xf numFmtId="4" fontId="2" fillId="9" borderId="0" xfId="9" applyNumberFormat="1" applyFill="1" applyAlignment="1">
      <alignment horizontal="center"/>
    </xf>
    <xf numFmtId="4" fontId="3" fillId="9" borderId="0" xfId="19" applyNumberFormat="1" applyFont="1" applyFill="1" applyBorder="1" applyAlignment="1">
      <alignment horizontal="center"/>
    </xf>
    <xf numFmtId="4" fontId="3" fillId="9" borderId="0" xfId="0" applyNumberFormat="1" applyFont="1" applyFill="1" applyBorder="1" applyAlignment="1" applyProtection="1">
      <alignment horizontal="center"/>
      <protection locked="0"/>
    </xf>
    <xf numFmtId="4" fontId="2" fillId="7" borderId="0" xfId="9" applyNumberFormat="1" applyFont="1" applyFill="1" applyAlignment="1">
      <alignment horizontal="center"/>
    </xf>
    <xf numFmtId="4" fontId="2" fillId="6" borderId="0" xfId="9" applyNumberFormat="1" applyFont="1" applyFill="1" applyAlignment="1">
      <alignment horizontal="center"/>
    </xf>
    <xf numFmtId="4" fontId="2" fillId="9" borderId="0" xfId="9" applyNumberFormat="1" applyFont="1" applyFill="1" applyAlignment="1">
      <alignment horizontal="center"/>
    </xf>
    <xf numFmtId="0" fontId="2" fillId="7" borderId="0" xfId="20" applyNumberFormat="1" applyFont="1" applyFill="1" applyBorder="1" applyAlignment="1">
      <alignment horizontal="center" readingOrder="1"/>
    </xf>
    <xf numFmtId="4" fontId="25" fillId="7" borderId="0" xfId="0" applyNumberFormat="1" applyFont="1" applyFill="1" applyAlignment="1">
      <alignment horizontal="center"/>
    </xf>
    <xf numFmtId="0" fontId="2" fillId="6" borderId="0" xfId="20" applyNumberFormat="1" applyFont="1" applyFill="1" applyBorder="1" applyAlignment="1">
      <alignment horizontal="center" readingOrder="1"/>
    </xf>
    <xf numFmtId="4" fontId="25" fillId="6" borderId="0" xfId="0" applyNumberFormat="1" applyFont="1" applyFill="1" applyAlignment="1">
      <alignment horizontal="center"/>
    </xf>
    <xf numFmtId="22" fontId="3" fillId="0" borderId="0" xfId="19" applyNumberFormat="1" applyFont="1" applyFill="1" applyBorder="1"/>
    <xf numFmtId="168" fontId="2" fillId="0" borderId="0" xfId="0" applyNumberFormat="1" applyFont="1" applyFill="1" applyBorder="1" applyProtection="1">
      <protection locked="0"/>
    </xf>
    <xf numFmtId="4" fontId="17" fillId="5" borderId="0" xfId="0" applyNumberFormat="1" applyFont="1" applyFill="1" applyBorder="1" applyAlignment="1" applyProtection="1">
      <alignment horizontal="left" readingOrder="1"/>
      <protection locked="0"/>
    </xf>
    <xf numFmtId="4" fontId="17" fillId="5" borderId="0" xfId="0" applyNumberFormat="1" applyFont="1" applyFill="1" applyBorder="1" applyProtection="1">
      <protection locked="0"/>
    </xf>
    <xf numFmtId="4" fontId="2" fillId="5" borderId="0" xfId="0" applyNumberFormat="1" applyFont="1" applyFill="1" applyBorder="1" applyProtection="1">
      <protection locked="0"/>
    </xf>
    <xf numFmtId="4" fontId="3" fillId="5" borderId="0" xfId="19" applyNumberFormat="1" applyFont="1" applyFill="1" applyBorder="1"/>
    <xf numFmtId="4" fontId="3" fillId="5" borderId="0" xfId="0" applyNumberFormat="1" applyFont="1" applyFill="1" applyBorder="1" applyProtection="1">
      <protection locked="0"/>
    </xf>
    <xf numFmtId="4" fontId="17" fillId="5" borderId="0" xfId="0" applyNumberFormat="1" applyFont="1" applyFill="1" applyBorder="1" applyAlignment="1">
      <alignment horizontal="left"/>
    </xf>
    <xf numFmtId="4" fontId="0" fillId="0" borderId="0" xfId="0" applyNumberFormat="1" applyFont="1" applyFill="1" applyBorder="1"/>
    <xf numFmtId="4" fontId="2" fillId="3" borderId="1" xfId="7" applyNumberFormat="1" applyFont="1" applyFill="1" applyBorder="1" applyAlignment="1">
      <alignment horizontal="left"/>
    </xf>
    <xf numFmtId="4" fontId="19" fillId="3" borderId="1" xfId="7" applyNumberFormat="1" applyFont="1" applyFill="1" applyBorder="1" applyAlignment="1">
      <alignment horizontal="left"/>
    </xf>
    <xf numFmtId="4" fontId="2" fillId="3" borderId="1" xfId="0" applyNumberFormat="1" applyFont="1" applyFill="1" applyBorder="1" applyProtection="1">
      <protection locked="0"/>
    </xf>
    <xf numFmtId="4" fontId="3" fillId="3" borderId="0" xfId="7" applyNumberFormat="1" applyFont="1" applyFill="1" applyBorder="1" applyAlignment="1">
      <alignment horizontal="center" readingOrder="1"/>
    </xf>
    <xf numFmtId="4" fontId="3" fillId="3" borderId="0" xfId="7" applyNumberFormat="1" applyFont="1" applyFill="1" applyBorder="1" applyAlignment="1">
      <alignment horizontal="center"/>
    </xf>
    <xf numFmtId="4" fontId="3" fillId="3" borderId="0" xfId="0" applyNumberFormat="1" applyFont="1" applyFill="1" applyBorder="1" applyAlignment="1" applyProtection="1">
      <alignment horizontal="center"/>
      <protection locked="0"/>
    </xf>
    <xf numFmtId="4" fontId="3" fillId="0" borderId="0" xfId="19" applyNumberFormat="1" applyFont="1" applyFill="1" applyBorder="1" applyAlignment="1">
      <alignment readingOrder="1"/>
    </xf>
    <xf numFmtId="4" fontId="3" fillId="0" borderId="0" xfId="19" applyNumberFormat="1" applyFont="1" applyFill="1" applyBorder="1"/>
    <xf numFmtId="2" fontId="0" fillId="0" borderId="0" xfId="0" applyNumberFormat="1"/>
    <xf numFmtId="169" fontId="0" fillId="0" borderId="0" xfId="0" applyNumberFormat="1" applyFont="1" applyFill="1" applyBorder="1"/>
    <xf numFmtId="2" fontId="2" fillId="0" borderId="0" xfId="0" applyNumberFormat="1" applyFont="1" applyFill="1" applyBorder="1" applyProtection="1">
      <protection locked="0"/>
    </xf>
    <xf numFmtId="2" fontId="3" fillId="0" borderId="0" xfId="19" applyNumberFormat="1" applyFont="1" applyFill="1" applyBorder="1"/>
    <xf numFmtId="0" fontId="2" fillId="0" borderId="0" xfId="0" applyNumberFormat="1" applyFont="1" applyFill="1" applyBorder="1" applyProtection="1">
      <protection locked="0"/>
    </xf>
    <xf numFmtId="0" fontId="2" fillId="9" borderId="0" xfId="9" applyNumberFormat="1" applyFill="1" applyAlignment="1">
      <alignment horizontal="center"/>
    </xf>
    <xf numFmtId="0" fontId="2" fillId="9" borderId="0" xfId="9" applyNumberFormat="1" applyFont="1" applyFill="1" applyAlignment="1">
      <alignment horizontal="center"/>
    </xf>
    <xf numFmtId="0" fontId="2" fillId="7" borderId="0" xfId="9" applyNumberFormat="1" applyFont="1" applyFill="1" applyAlignment="1">
      <alignment horizontal="center"/>
    </xf>
    <xf numFmtId="0" fontId="2" fillId="6" borderId="0" xfId="19" applyNumberFormat="1" applyFont="1" applyFill="1" applyBorder="1" applyAlignment="1">
      <alignment horizontal="center" readingOrder="1"/>
    </xf>
    <xf numFmtId="170" fontId="0" fillId="0" borderId="0" xfId="0" applyNumberFormat="1"/>
    <xf numFmtId="0" fontId="0" fillId="0" borderId="0" xfId="0"/>
    <xf numFmtId="171" fontId="3" fillId="0" borderId="0" xfId="19" applyNumberFormat="1" applyFont="1" applyFill="1" applyBorder="1"/>
    <xf numFmtId="170" fontId="3" fillId="0" borderId="0" xfId="19" applyNumberFormat="1" applyFont="1" applyFill="1" applyBorder="1"/>
    <xf numFmtId="168" fontId="0" fillId="0" borderId="0" xfId="0" applyNumberFormat="1" applyFont="1" applyFill="1" applyBorder="1" applyAlignment="1">
      <alignment horizontal="center"/>
    </xf>
    <xf numFmtId="170" fontId="2" fillId="0" borderId="0" xfId="0" applyNumberFormat="1" applyFont="1" applyFill="1" applyBorder="1" applyProtection="1">
      <protection locked="0"/>
    </xf>
    <xf numFmtId="2" fontId="0" fillId="9" borderId="0" xfId="0" applyNumberFormat="1" applyFont="1" applyFill="1" applyBorder="1"/>
    <xf numFmtId="0" fontId="2" fillId="11" borderId="0" xfId="0" applyNumberFormat="1" applyFont="1" applyFill="1" applyBorder="1" applyProtection="1">
      <protection locked="0"/>
    </xf>
    <xf numFmtId="0" fontId="0" fillId="11" borderId="0" xfId="0" applyNumberFormat="1" applyFont="1" applyFill="1" applyBorder="1"/>
    <xf numFmtId="0" fontId="2" fillId="11" borderId="1" xfId="0" applyNumberFormat="1" applyFont="1" applyFill="1" applyBorder="1" applyProtection="1">
      <protection locked="0"/>
    </xf>
    <xf numFmtId="4" fontId="0" fillId="11" borderId="0" xfId="0" applyNumberFormat="1" applyFont="1" applyFill="1" applyBorder="1"/>
    <xf numFmtId="2" fontId="0" fillId="11" borderId="0" xfId="0" applyNumberFormat="1" applyFont="1" applyFill="1" applyBorder="1"/>
    <xf numFmtId="4" fontId="0" fillId="9" borderId="0" xfId="0" applyNumberFormat="1" applyFill="1"/>
    <xf numFmtId="4" fontId="0" fillId="9" borderId="0" xfId="0" applyNumberFormat="1" applyFont="1" applyFill="1" applyBorder="1"/>
    <xf numFmtId="10" fontId="0" fillId="9" borderId="0" xfId="0" applyNumberFormat="1" applyFill="1"/>
    <xf numFmtId="4" fontId="0" fillId="12" borderId="0" xfId="0" applyNumberFormat="1" applyFont="1" applyFill="1" applyBorder="1"/>
    <xf numFmtId="4" fontId="0" fillId="0" borderId="0" xfId="0" applyNumberFormat="1"/>
    <xf numFmtId="0" fontId="0" fillId="0" borderId="0" xfId="0" applyFont="1" applyFill="1" applyBorder="1"/>
    <xf numFmtId="0" fontId="0" fillId="0" borderId="0" xfId="0" applyNumberFormat="1" applyFont="1" applyFill="1" applyBorder="1" applyAlignment="1">
      <alignment wrapText="1"/>
    </xf>
    <xf numFmtId="0" fontId="0" fillId="11" borderId="0" xfId="0" applyFont="1" applyFill="1" applyBorder="1"/>
    <xf numFmtId="4" fontId="0" fillId="6" borderId="0" xfId="0" applyNumberFormat="1" applyFont="1" applyFill="1" applyBorder="1"/>
    <xf numFmtId="4" fontId="0" fillId="15" borderId="0" xfId="0" applyNumberFormat="1" applyFont="1" applyFill="1" applyBorder="1"/>
    <xf numFmtId="4" fontId="0" fillId="13" borderId="0" xfId="0" applyNumberFormat="1" applyFont="1" applyFill="1" applyBorder="1"/>
    <xf numFmtId="2" fontId="0" fillId="15" borderId="0" xfId="0" applyNumberFormat="1" applyFont="1" applyFill="1" applyBorder="1"/>
    <xf numFmtId="10" fontId="0" fillId="15" borderId="0" xfId="0" applyNumberFormat="1" applyFont="1" applyFill="1" applyBorder="1"/>
    <xf numFmtId="2" fontId="0" fillId="6" borderId="0" xfId="0" applyNumberFormat="1" applyFont="1" applyFill="1" applyBorder="1"/>
    <xf numFmtId="10" fontId="0" fillId="6" borderId="0" xfId="0" applyNumberFormat="1" applyFont="1" applyFill="1" applyBorder="1"/>
    <xf numFmtId="0" fontId="0" fillId="9" borderId="0" xfId="0" applyFont="1" applyFill="1" applyBorder="1"/>
    <xf numFmtId="10" fontId="0" fillId="9" borderId="0" xfId="0" applyNumberFormat="1" applyFont="1" applyFill="1" applyBorder="1"/>
    <xf numFmtId="10" fontId="0" fillId="12" borderId="0" xfId="0" applyNumberFormat="1" applyFont="1" applyFill="1" applyBorder="1"/>
    <xf numFmtId="10" fontId="0" fillId="14" borderId="0" xfId="0" applyNumberFormat="1" applyFont="1" applyFill="1" applyBorder="1"/>
    <xf numFmtId="4" fontId="0" fillId="14" borderId="0" xfId="0" applyNumberFormat="1" applyFont="1" applyFill="1" applyBorder="1"/>
    <xf numFmtId="4" fontId="0" fillId="0" borderId="0" xfId="0" applyNumberFormat="1" applyFill="1"/>
    <xf numFmtId="0" fontId="17" fillId="11" borderId="0" xfId="7" applyNumberFormat="1" applyFont="1" applyFill="1" applyBorder="1" applyAlignment="1">
      <alignment horizontal="center" vertical="center" wrapText="1" readingOrder="1"/>
    </xf>
    <xf numFmtId="0" fontId="0" fillId="11" borderId="0" xfId="0" applyNumberFormat="1" applyFont="1" applyFill="1" applyBorder="1" applyAlignment="1">
      <alignment horizontal="center" vertical="center" wrapText="1"/>
    </xf>
    <xf numFmtId="4" fontId="0" fillId="11" borderId="0" xfId="0" applyNumberFormat="1" applyFont="1" applyFill="1" applyBorder="1" applyAlignment="1">
      <alignment horizontal="center" vertical="center" wrapText="1"/>
    </xf>
    <xf numFmtId="4" fontId="28" fillId="11" borderId="0" xfId="7" applyNumberFormat="1" applyFont="1" applyFill="1" applyBorder="1" applyAlignment="1">
      <alignment horizontal="center" vertical="center" wrapText="1" readingOrder="1"/>
    </xf>
    <xf numFmtId="0" fontId="0" fillId="11" borderId="4" xfId="0" applyNumberFormat="1" applyFont="1" applyFill="1" applyBorder="1" applyAlignment="1">
      <alignment horizontal="center" vertical="center" wrapText="1"/>
    </xf>
    <xf numFmtId="10" fontId="0" fillId="11" borderId="0" xfId="0" applyNumberFormat="1" applyFont="1" applyFill="1" applyBorder="1"/>
    <xf numFmtId="2" fontId="0" fillId="13" borderId="0" xfId="0" applyNumberFormat="1" applyFont="1" applyFill="1" applyBorder="1"/>
    <xf numFmtId="10" fontId="0" fillId="13" borderId="0" xfId="0" applyNumberFormat="1" applyFont="1" applyFill="1" applyBorder="1"/>
    <xf numFmtId="4" fontId="0" fillId="18" borderId="0" xfId="0" applyNumberFormat="1" applyFill="1"/>
    <xf numFmtId="10" fontId="0" fillId="18" borderId="0" xfId="0" applyNumberFormat="1" applyFill="1"/>
    <xf numFmtId="0" fontId="25" fillId="0" borderId="0" xfId="0" applyNumberFormat="1" applyFont="1" applyFill="1" applyBorder="1"/>
    <xf numFmtId="4" fontId="27" fillId="11" borderId="0" xfId="0" applyNumberFormat="1" applyFont="1" applyFill="1" applyAlignment="1">
      <alignment horizont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wrapText="1"/>
    </xf>
    <xf numFmtId="0" fontId="31" fillId="11" borderId="0" xfId="0" applyNumberFormat="1" applyFont="1" applyFill="1" applyBorder="1"/>
    <xf numFmtId="0" fontId="0" fillId="9" borderId="0" xfId="0" applyNumberFormat="1" applyFont="1" applyFill="1" applyBorder="1" applyAlignment="1">
      <alignment vertical="center"/>
    </xf>
    <xf numFmtId="0" fontId="0" fillId="6" borderId="0" xfId="0" applyFont="1" applyFill="1" applyBorder="1" applyAlignment="1">
      <alignment vertical="center"/>
    </xf>
    <xf numFmtId="0" fontId="23" fillId="6" borderId="0" xfId="0" applyNumberFormat="1" applyFont="1" applyFill="1" applyBorder="1" applyAlignment="1">
      <alignment vertical="center"/>
    </xf>
    <xf numFmtId="0" fontId="0" fillId="6" borderId="0" xfId="0" applyNumberFormat="1" applyFont="1" applyFill="1" applyBorder="1" applyAlignment="1">
      <alignment vertical="center"/>
    </xf>
    <xf numFmtId="0" fontId="23" fillId="16" borderId="0" xfId="0" applyNumberFormat="1" applyFont="1" applyFill="1" applyBorder="1" applyAlignment="1">
      <alignment vertical="center"/>
    </xf>
    <xf numFmtId="0" fontId="0" fillId="16" borderId="0" xfId="0" applyFont="1" applyFill="1" applyBorder="1" applyAlignment="1">
      <alignment vertical="center" wrapText="1"/>
    </xf>
    <xf numFmtId="0" fontId="0" fillId="16" borderId="0" xfId="0" applyNumberFormat="1" applyFont="1" applyFill="1" applyBorder="1" applyAlignment="1">
      <alignment vertical="center" wrapText="1"/>
    </xf>
    <xf numFmtId="0" fontId="0" fillId="15" borderId="0" xfId="0" applyFont="1" applyFill="1" applyBorder="1" applyAlignment="1">
      <alignment vertical="center" wrapText="1"/>
    </xf>
    <xf numFmtId="0" fontId="23" fillId="15" borderId="0" xfId="0" applyNumberFormat="1" applyFont="1" applyFill="1" applyBorder="1" applyAlignment="1">
      <alignment vertical="center"/>
    </xf>
    <xf numFmtId="0" fontId="0" fillId="15" borderId="0" xfId="0" applyNumberFormat="1" applyFont="1" applyFill="1" applyBorder="1" applyAlignment="1">
      <alignment vertical="center" wrapText="1"/>
    </xf>
    <xf numFmtId="0" fontId="23" fillId="12" borderId="0" xfId="0" applyNumberFormat="1" applyFont="1" applyFill="1" applyBorder="1" applyAlignment="1">
      <alignment vertical="center"/>
    </xf>
    <xf numFmtId="0" fontId="23" fillId="14" borderId="0" xfId="0" applyNumberFormat="1" applyFont="1" applyFill="1" applyBorder="1" applyAlignment="1">
      <alignment vertical="center"/>
    </xf>
    <xf numFmtId="0" fontId="0" fillId="14" borderId="0" xfId="0" applyNumberFormat="1" applyFont="1" applyFill="1" applyBorder="1" applyAlignment="1">
      <alignment vertical="center"/>
    </xf>
    <xf numFmtId="0" fontId="0" fillId="12" borderId="0" xfId="0" applyNumberFormat="1" applyFont="1" applyFill="1" applyBorder="1" applyAlignment="1">
      <alignment vertical="center" wrapText="1"/>
    </xf>
    <xf numFmtId="4" fontId="28" fillId="11" borderId="5" xfId="7" applyNumberFormat="1" applyFont="1" applyFill="1" applyBorder="1" applyAlignment="1">
      <alignment horizontal="center" vertical="center" wrapText="1" readingOrder="1"/>
    </xf>
    <xf numFmtId="0" fontId="11" fillId="11" borderId="0" xfId="5" applyFill="1" applyAlignment="1">
      <alignment vertical="center"/>
      <protection locked="0"/>
    </xf>
    <xf numFmtId="2" fontId="0" fillId="10" borderId="0" xfId="0" applyNumberFormat="1" applyFill="1"/>
    <xf numFmtId="2" fontId="32" fillId="10" borderId="0" xfId="0" applyNumberFormat="1" applyFont="1" applyFill="1"/>
    <xf numFmtId="167" fontId="32" fillId="8" borderId="0" xfId="22" applyNumberFormat="1" applyFont="1" applyFill="1" applyAlignment="1">
      <alignment horizontal="center"/>
    </xf>
    <xf numFmtId="166" fontId="32" fillId="8" borderId="0" xfId="0" applyNumberFormat="1" applyFont="1" applyFill="1" applyAlignment="1">
      <alignment horizontal="center"/>
    </xf>
    <xf numFmtId="4" fontId="32" fillId="9" borderId="0" xfId="0" applyNumberFormat="1" applyFont="1" applyFill="1" applyAlignment="1">
      <alignment horizontal="center"/>
    </xf>
    <xf numFmtId="0" fontId="20" fillId="0" borderId="1" xfId="0" applyNumberFormat="1" applyFont="1" applyFill="1" applyBorder="1"/>
    <xf numFmtId="0" fontId="0" fillId="3" borderId="1" xfId="0" applyNumberFormat="1" applyFont="1" applyFill="1" applyBorder="1" applyAlignment="1">
      <alignment vertical="top"/>
    </xf>
    <xf numFmtId="0" fontId="11" fillId="11" borderId="0" xfId="5" applyFill="1" applyAlignment="1">
      <alignment horizontal="center" vertical="center"/>
      <protection locked="0"/>
    </xf>
    <xf numFmtId="4" fontId="2" fillId="11" borderId="0" xfId="0" applyNumberFormat="1" applyFont="1" applyFill="1" applyAlignment="1">
      <alignment horizontal="left" vertical="center"/>
    </xf>
    <xf numFmtId="0" fontId="2" fillId="11" borderId="0" xfId="0" applyFont="1" applyFill="1" applyAlignment="1">
      <alignment horizontal="left" vertical="center"/>
    </xf>
    <xf numFmtId="0" fontId="23" fillId="9" borderId="0" xfId="0" applyNumberFormat="1" applyFont="1" applyFill="1" applyBorder="1" applyAlignment="1">
      <alignment horizontal="left" vertical="center"/>
    </xf>
    <xf numFmtId="0" fontId="25" fillId="9" borderId="0" xfId="0" applyNumberFormat="1" applyFont="1" applyFill="1" applyBorder="1" applyAlignment="1">
      <alignment horizontal="left" vertical="center"/>
    </xf>
    <xf numFmtId="0" fontId="0" fillId="9" borderId="0" xfId="0" applyNumberFormat="1" applyFont="1" applyFill="1" applyBorder="1" applyAlignment="1">
      <alignment horizontal="left" vertical="center"/>
    </xf>
    <xf numFmtId="0" fontId="0" fillId="11" borderId="0" xfId="0" applyFill="1" applyAlignment="1">
      <alignment horizontal="left" vertical="center" wrapText="1"/>
    </xf>
    <xf numFmtId="4" fontId="0" fillId="11" borderId="0" xfId="0" applyNumberFormat="1" applyFill="1" applyAlignment="1">
      <alignment horizontal="left" vertical="center" wrapText="1"/>
    </xf>
    <xf numFmtId="4" fontId="0" fillId="11" borderId="0" xfId="0" quotePrefix="1" applyNumberFormat="1" applyFill="1" applyAlignment="1">
      <alignment horizontal="left" vertical="center" wrapText="1"/>
    </xf>
    <xf numFmtId="4" fontId="0" fillId="18" borderId="0" xfId="0" applyNumberFormat="1" applyFill="1" applyAlignment="1">
      <alignment horizontal="left" vertical="center"/>
    </xf>
    <xf numFmtId="0" fontId="25" fillId="18" borderId="0" xfId="0" applyNumberFormat="1" applyFont="1" applyFill="1" applyBorder="1" applyAlignment="1">
      <alignment horizontal="left" vertical="center"/>
    </xf>
    <xf numFmtId="0" fontId="17" fillId="3" borderId="2" xfId="7" applyNumberFormat="1" applyFont="1" applyFill="1" applyBorder="1" applyAlignment="1">
      <alignment horizontal="center" wrapText="1" readingOrder="1"/>
    </xf>
    <xf numFmtId="0" fontId="3" fillId="3" borderId="2" xfId="7" applyNumberFormat="1" applyFont="1" applyFill="1" applyBorder="1" applyAlignment="1">
      <alignment horizontal="center" wrapText="1" readingOrder="1"/>
    </xf>
    <xf numFmtId="0" fontId="3" fillId="3" borderId="2" xfId="0" applyNumberFormat="1" applyFont="1" applyFill="1" applyBorder="1" applyAlignment="1" applyProtection="1">
      <alignment horizontal="center" wrapText="1" readingOrder="1"/>
      <protection locked="0"/>
    </xf>
    <xf numFmtId="0" fontId="6" fillId="3" borderId="2" xfId="21" applyNumberFormat="1" applyFont="1" applyFill="1" applyBorder="1" applyAlignment="1">
      <alignment horizontal="center" wrapText="1" readingOrder="1"/>
    </xf>
    <xf numFmtId="166" fontId="3" fillId="3" borderId="2" xfId="7" applyNumberFormat="1" applyFont="1" applyFill="1" applyBorder="1" applyAlignment="1">
      <alignment horizontal="center" wrapText="1" readingOrder="1"/>
    </xf>
    <xf numFmtId="166" fontId="3" fillId="3" borderId="2" xfId="0" applyNumberFormat="1" applyFont="1" applyFill="1" applyBorder="1" applyAlignment="1" applyProtection="1">
      <alignment horizontal="center" wrapText="1" readingOrder="1"/>
      <protection locked="0"/>
    </xf>
    <xf numFmtId="1" fontId="2" fillId="3" borderId="2" xfId="0" applyNumberFormat="1" applyFont="1" applyFill="1" applyBorder="1" applyAlignment="1" applyProtection="1">
      <alignment horizontal="center" wrapText="1" readingOrder="1"/>
      <protection locked="0"/>
    </xf>
    <xf numFmtId="1" fontId="2" fillId="0" borderId="0" xfId="0" applyNumberFormat="1" applyFont="1" applyFill="1" applyBorder="1" applyAlignment="1" applyProtection="1">
      <alignment horizontal="center" wrapText="1" readingOrder="1"/>
      <protection locked="0"/>
    </xf>
    <xf numFmtId="166" fontId="3" fillId="3" borderId="2" xfId="0" applyNumberFormat="1" applyFont="1" applyFill="1" applyBorder="1" applyAlignment="1" applyProtection="1">
      <alignment horizontal="left" readingOrder="1"/>
      <protection locked="0"/>
    </xf>
    <xf numFmtId="0" fontId="30" fillId="11" borderId="0" xfId="0" applyNumberFormat="1" applyFont="1" applyFill="1" applyBorder="1" applyAlignment="1"/>
    <xf numFmtId="4" fontId="19" fillId="11" borderId="0" xfId="7" applyNumberFormat="1" applyFont="1" applyFill="1" applyBorder="1" applyAlignment="1">
      <alignment horizontal="center" vertical="center"/>
    </xf>
    <xf numFmtId="0" fontId="0" fillId="11" borderId="0" xfId="0" applyFont="1" applyFill="1" applyBorder="1" applyAlignment="1">
      <alignment wrapText="1"/>
    </xf>
    <xf numFmtId="0" fontId="0" fillId="11" borderId="0" xfId="0" applyNumberFormat="1" applyFont="1" applyFill="1" applyBorder="1" applyAlignment="1">
      <alignment vertical="center" wrapText="1"/>
    </xf>
    <xf numFmtId="0" fontId="0" fillId="11" borderId="0" xfId="0" applyNumberFormat="1" applyFont="1" applyFill="1" applyBorder="1" applyAlignment="1">
      <alignment vertical="center"/>
    </xf>
    <xf numFmtId="0" fontId="17" fillId="17" borderId="0" xfId="7" applyNumberFormat="1" applyFont="1" applyFill="1" applyBorder="1" applyAlignment="1">
      <alignment horizontal="center" vertical="center" wrapText="1" readingOrder="1"/>
    </xf>
    <xf numFmtId="0" fontId="0" fillId="17" borderId="0" xfId="0" applyFont="1" applyFill="1" applyBorder="1" applyAlignment="1">
      <alignment horizontal="center" vertical="center"/>
    </xf>
    <xf numFmtId="0" fontId="0" fillId="17" borderId="5" xfId="0" quotePrefix="1" applyFont="1" applyFill="1" applyBorder="1" applyAlignment="1">
      <alignment horizontal="center" vertical="center"/>
    </xf>
    <xf numFmtId="4" fontId="0" fillId="17" borderId="0" xfId="0" applyNumberFormat="1" applyFont="1" applyFill="1" applyBorder="1" applyAlignment="1">
      <alignment horizontal="center" vertical="center"/>
    </xf>
    <xf numFmtId="0" fontId="0" fillId="17" borderId="0" xfId="0" quotePrefix="1" applyFont="1" applyFill="1" applyBorder="1" applyAlignment="1">
      <alignment horizontal="center" vertical="center"/>
    </xf>
    <xf numFmtId="0" fontId="11" fillId="0" borderId="0" xfId="5" applyAlignment="1">
      <alignment vertical="center"/>
      <protection locked="0"/>
    </xf>
    <xf numFmtId="1" fontId="2" fillId="9" borderId="0" xfId="0" applyNumberFormat="1" applyFont="1" applyFill="1" applyBorder="1" applyProtection="1">
      <protection locked="0"/>
    </xf>
    <xf numFmtId="0" fontId="0" fillId="7" borderId="0" xfId="0" applyFont="1" applyFill="1" applyBorder="1" applyAlignment="1">
      <alignment vertical="center" wrapText="1"/>
    </xf>
    <xf numFmtId="0" fontId="23" fillId="7" borderId="0" xfId="0" applyNumberFormat="1" applyFont="1" applyFill="1" applyBorder="1" applyAlignment="1">
      <alignment vertical="center"/>
    </xf>
    <xf numFmtId="0" fontId="0" fillId="7" borderId="0" xfId="0" applyNumberFormat="1" applyFont="1" applyFill="1" applyBorder="1" applyAlignment="1">
      <alignment vertical="center" wrapText="1"/>
    </xf>
    <xf numFmtId="1" fontId="2" fillId="7" borderId="0" xfId="0" applyNumberFormat="1" applyFont="1" applyFill="1" applyBorder="1" applyProtection="1">
      <protection locked="0"/>
    </xf>
    <xf numFmtId="1" fontId="2" fillId="19" borderId="0" xfId="0" applyNumberFormat="1" applyFont="1" applyFill="1" applyBorder="1" applyProtection="1">
      <protection locked="0"/>
    </xf>
    <xf numFmtId="0" fontId="0" fillId="19" borderId="0" xfId="0" applyNumberFormat="1" applyFont="1" applyFill="1" applyBorder="1" applyAlignment="1" applyProtection="1">
      <alignment horizontal="left" vertical="center" wrapText="1"/>
      <protection locked="0"/>
    </xf>
    <xf numFmtId="0" fontId="33" fillId="0" borderId="0" xfId="0" applyNumberFormat="1" applyFont="1" applyFill="1" applyBorder="1" applyAlignment="1" applyProtection="1">
      <alignment vertical="center"/>
      <protection locked="0"/>
    </xf>
    <xf numFmtId="0" fontId="34" fillId="0" borderId="1" xfId="3" applyNumberFormat="1" applyFont="1" applyFill="1" applyBorder="1"/>
    <xf numFmtId="0" fontId="34" fillId="0" borderId="0" xfId="3" applyNumberFormat="1" applyFont="1" applyFill="1" applyBorder="1" applyAlignment="1">
      <alignment vertical="center"/>
    </xf>
    <xf numFmtId="0" fontId="34" fillId="0" borderId="0" xfId="3" applyNumberFormat="1" applyFont="1" applyFill="1" applyBorder="1"/>
    <xf numFmtId="0" fontId="32" fillId="0" borderId="0" xfId="0" applyFont="1" applyFill="1"/>
    <xf numFmtId="0" fontId="23" fillId="0" borderId="0" xfId="0" applyNumberFormat="1" applyFont="1" applyFill="1" applyBorder="1" applyAlignment="1">
      <alignment horizontal="left" vertical="center" wrapText="1"/>
    </xf>
    <xf numFmtId="0" fontId="23" fillId="9" borderId="0" xfId="0" applyNumberFormat="1" applyFont="1" applyFill="1" applyBorder="1" applyAlignment="1">
      <alignment horizontal="left" vertical="center" wrapText="1"/>
    </xf>
    <xf numFmtId="0" fontId="23" fillId="8" borderId="0" xfId="0" applyNumberFormat="1" applyFont="1" applyFill="1" applyBorder="1" applyAlignment="1">
      <alignment horizontal="left" vertical="center" wrapText="1"/>
    </xf>
    <xf numFmtId="0" fontId="23" fillId="10" borderId="0" xfId="0" applyNumberFormat="1" applyFont="1" applyFill="1" applyBorder="1" applyAlignment="1">
      <alignment horizontal="left" vertical="center" wrapText="1"/>
    </xf>
    <xf numFmtId="166" fontId="0" fillId="9" borderId="0" xfId="0" applyNumberFormat="1" applyFont="1" applyFill="1" applyBorder="1" applyAlignment="1" applyProtection="1">
      <alignment horizontal="left" vertical="center" wrapText="1" readingOrder="1"/>
      <protection locked="0"/>
    </xf>
    <xf numFmtId="166" fontId="0" fillId="8" borderId="0" xfId="5" applyNumberFormat="1" applyFont="1" applyFill="1" applyBorder="1" applyAlignment="1">
      <alignment horizontal="left" vertical="center" wrapText="1"/>
      <protection locked="0"/>
    </xf>
    <xf numFmtId="166" fontId="0" fillId="19" borderId="0" xfId="5" applyNumberFormat="1" applyFont="1" applyFill="1" applyBorder="1" applyAlignment="1">
      <alignment horizontal="left" vertical="center" wrapText="1"/>
      <protection locked="0"/>
    </xf>
    <xf numFmtId="166" fontId="0" fillId="10" borderId="0" xfId="5" applyNumberFormat="1" applyFont="1" applyFill="1" applyBorder="1" applyAlignment="1">
      <alignment horizontal="left" vertical="center" wrapText="1"/>
      <protection locked="0"/>
    </xf>
    <xf numFmtId="0" fontId="0" fillId="9" borderId="1" xfId="0" applyNumberFormat="1" applyFont="1" applyFill="1" applyBorder="1" applyAlignment="1">
      <alignment vertical="top" wrapText="1"/>
    </xf>
    <xf numFmtId="166" fontId="0" fillId="8" borderId="1" xfId="0" applyNumberFormat="1" applyFont="1" applyFill="1" applyBorder="1" applyAlignment="1">
      <alignment horizontal="left" vertical="top" wrapText="1"/>
    </xf>
    <xf numFmtId="0" fontId="0" fillId="10" borderId="1" xfId="0" applyNumberFormat="1" applyFont="1" applyFill="1" applyBorder="1" applyAlignment="1">
      <alignment horizontal="left" vertical="top" wrapText="1"/>
    </xf>
    <xf numFmtId="0" fontId="35" fillId="11" borderId="0" xfId="0" applyNumberFormat="1" applyFont="1" applyFill="1" applyBorder="1" applyAlignment="1">
      <alignment horizontal="center"/>
    </xf>
    <xf numFmtId="4" fontId="28" fillId="11" borderId="3" xfId="7" applyNumberFormat="1" applyFont="1" applyFill="1" applyBorder="1" applyAlignment="1">
      <alignment horizontal="center" vertical="center" wrapText="1" readingOrder="1"/>
    </xf>
    <xf numFmtId="4" fontId="29" fillId="11" borderId="6" xfId="0" applyNumberFormat="1" applyFont="1" applyFill="1" applyBorder="1" applyAlignment="1">
      <alignment horizontal="center" vertical="center" wrapText="1"/>
    </xf>
    <xf numFmtId="4" fontId="29" fillId="11" borderId="3" xfId="0" applyNumberFormat="1" applyFont="1" applyFill="1" applyBorder="1" applyAlignment="1">
      <alignment horizontal="center" vertical="center" wrapText="1"/>
    </xf>
    <xf numFmtId="4" fontId="28" fillId="11" borderId="0" xfId="7" applyNumberFormat="1" applyFont="1" applyFill="1" applyBorder="1" applyAlignment="1">
      <alignment horizontal="center" vertical="center" wrapText="1" readingOrder="1"/>
    </xf>
    <xf numFmtId="0" fontId="0" fillId="11" borderId="0" xfId="0" applyNumberFormat="1" applyFont="1" applyFill="1" applyBorder="1" applyAlignment="1">
      <alignment horizontal="left" wrapText="1"/>
    </xf>
    <xf numFmtId="4" fontId="36" fillId="11" borderId="0" xfId="0" applyNumberFormat="1" applyFont="1" applyFill="1" applyAlignment="1">
      <alignment horizontal="center"/>
    </xf>
    <xf numFmtId="0" fontId="11" fillId="11" borderId="0" xfId="5" applyFill="1" applyAlignment="1">
      <alignment horizontal="left" vertical="center"/>
      <protection locked="0"/>
    </xf>
    <xf numFmtId="4" fontId="36" fillId="11" borderId="0" xfId="7" applyNumberFormat="1" applyFont="1" applyFill="1" applyBorder="1" applyAlignment="1">
      <alignment horizontal="center" vertical="center" wrapText="1" readingOrder="1"/>
    </xf>
  </cellXfs>
  <cellStyles count="23">
    <cellStyle name="Comma" xfId="22" builtinId="3"/>
    <cellStyle name="Comma 2" xfId="1" xr:uid="{00000000-0005-0000-0000-000001000000}"/>
    <cellStyle name="Dato" xfId="2" xr:uid="{00000000-0005-0000-0000-000002000000}"/>
    <cellStyle name="Forside overskrift 1" xfId="3" xr:uid="{00000000-0005-0000-0000-000003000000}"/>
    <cellStyle name="Forside overskrift 2" xfId="4" xr:uid="{00000000-0005-0000-0000-000004000000}"/>
    <cellStyle name="Hyperlink" xfId="5" builtinId="8"/>
    <cellStyle name="Hyperlink 2" xfId="6" xr:uid="{00000000-0005-0000-0000-000006000000}"/>
    <cellStyle name="Kolonne" xfId="7" xr:uid="{00000000-0005-0000-0000-000007000000}"/>
    <cellStyle name="Normal" xfId="0" builtinId="0" customBuiltin="1"/>
    <cellStyle name="Normal 2" xfId="8" xr:uid="{00000000-0005-0000-0000-000009000000}"/>
    <cellStyle name="Normal 2 2" xfId="9" xr:uid="{00000000-0005-0000-0000-00000A000000}"/>
    <cellStyle name="Normal 3" xfId="10" xr:uid="{00000000-0005-0000-0000-00000B000000}"/>
    <cellStyle name="Normal 3 2" xfId="11" xr:uid="{00000000-0005-0000-0000-00000C000000}"/>
    <cellStyle name="Normal 4" xfId="12" xr:uid="{00000000-0005-0000-0000-00000D000000}"/>
    <cellStyle name="Normal 4 2" xfId="13" xr:uid="{00000000-0005-0000-0000-00000E000000}"/>
    <cellStyle name="Normal 5" xfId="14" xr:uid="{00000000-0005-0000-0000-00000F000000}"/>
    <cellStyle name="Normal 5 2" xfId="15" xr:uid="{00000000-0005-0000-0000-000010000000}"/>
    <cellStyle name="Normal 6" xfId="16" xr:uid="{00000000-0005-0000-0000-000011000000}"/>
    <cellStyle name="Normal 8" xfId="17" xr:uid="{00000000-0005-0000-0000-000012000000}"/>
    <cellStyle name="Normal 8 2" xfId="18" xr:uid="{00000000-0005-0000-0000-000013000000}"/>
    <cellStyle name="Normal_HMSsheets" xfId="19" xr:uid="{00000000-0005-0000-0000-000014000000}"/>
    <cellStyle name="Rad" xfId="20" xr:uid="{00000000-0005-0000-0000-000016000000}"/>
    <cellStyle name="Tabelltittel" xfId="21" xr:uid="{00000000-0005-0000-0000-000017000000}"/>
  </cellStyles>
  <dxfs count="0"/>
  <tableStyles count="0" defaultTableStyle="TableStyleMedium9" defaultPivotStyle="PivotStyleLight16"/>
  <colors>
    <mruColors>
      <color rgb="FF225978"/>
      <color rgb="FF2C7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norges-bank.no/"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1800225</xdr:colOff>
      <xdr:row>1</xdr:row>
      <xdr:rowOff>9525</xdr:rowOff>
    </xdr:to>
    <xdr:pic>
      <xdr:nvPicPr>
        <xdr:cNvPr id="3" name="Picture 1">
          <a:hlinkClick xmlns:r="http://schemas.openxmlformats.org/officeDocument/2006/relationships" r:id="rId1" tgtFrame="_parent"/>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8002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orges-bank.no/en/news-events/news-publications/Papers/Occasional-Papers/57-historical-monetary-and-financial-statistics/" TargetMode="External"/><Relationship Id="rId2" Type="http://schemas.openxmlformats.org/officeDocument/2006/relationships/hyperlink" Target="https://www.norges-bank.no/en/news-events/news-publications/Papers/Occasional-Papers/35-Historical-Monetary-Statistics-for-Norway-18192003/" TargetMode="External"/><Relationship Id="rId1" Type="http://schemas.openxmlformats.org/officeDocument/2006/relationships/hyperlink" Target="http://www.norges-bank.no/en/disclaime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www.norges-bank.no/en/disclaimer/"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orges-bank.no/en/news-events/news-publications/Papers/Occasional-Papers/57-historical-monetary-and-financial-statistic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K20"/>
  <sheetViews>
    <sheetView showGridLines="0" tabSelected="1" workbookViewId="0">
      <selection activeCell="A9" sqref="A9"/>
    </sheetView>
  </sheetViews>
  <sheetFormatPr defaultColWidth="11.42578125" defaultRowHeight="11.25" x14ac:dyDescent="0.15"/>
  <cols>
    <col min="1" max="1" width="108.85546875" style="1" customWidth="1"/>
    <col min="2" max="2" width="8" style="1" customWidth="1"/>
    <col min="3" max="3" width="11" style="1" customWidth="1"/>
    <col min="4" max="4" width="11.42578125" style="1" customWidth="1"/>
    <col min="5" max="16384" width="11.42578125" style="1"/>
  </cols>
  <sheetData>
    <row r="1" spans="1:11" ht="42" customHeight="1" x14ac:dyDescent="0.15"/>
    <row r="2" spans="1:11" s="2" customFormat="1" ht="20.25" customHeight="1" x14ac:dyDescent="0.35">
      <c r="A2" s="204" t="s">
        <v>280</v>
      </c>
    </row>
    <row r="3" spans="1:11" s="42" customFormat="1" ht="55.5" customHeight="1" x14ac:dyDescent="0.15">
      <c r="A3" s="208" t="s">
        <v>195</v>
      </c>
      <c r="B3" s="208"/>
      <c r="C3" s="208"/>
      <c r="D3" s="208"/>
      <c r="E3" s="208"/>
      <c r="F3" s="208"/>
      <c r="G3" s="208"/>
      <c r="H3" s="208"/>
      <c r="I3" s="208"/>
      <c r="J3" s="208"/>
    </row>
    <row r="4" spans="1:11" s="42" customFormat="1" ht="69" customHeight="1" x14ac:dyDescent="0.15">
      <c r="A4" s="208" t="s">
        <v>199</v>
      </c>
      <c r="B4" s="208"/>
      <c r="C4" s="208"/>
      <c r="D4" s="208"/>
      <c r="E4" s="208"/>
      <c r="F4" s="208"/>
      <c r="G4" s="208"/>
      <c r="H4" s="208"/>
      <c r="I4" s="208"/>
      <c r="J4" s="208"/>
    </row>
    <row r="5" spans="1:11" s="42" customFormat="1" ht="62.1" customHeight="1" x14ac:dyDescent="0.15">
      <c r="A5" s="209" t="s">
        <v>274</v>
      </c>
      <c r="B5" s="209"/>
      <c r="C5" s="209"/>
      <c r="D5" s="209"/>
      <c r="E5" s="209"/>
      <c r="F5" s="209"/>
      <c r="G5" s="209"/>
      <c r="H5" s="209"/>
      <c r="I5" s="209"/>
      <c r="J5" s="209"/>
    </row>
    <row r="6" spans="1:11" s="42" customFormat="1" ht="79.5" customHeight="1" x14ac:dyDescent="0.15">
      <c r="A6" s="210" t="s">
        <v>275</v>
      </c>
      <c r="B6" s="210"/>
      <c r="C6" s="210"/>
      <c r="D6" s="210"/>
      <c r="E6" s="210"/>
      <c r="F6" s="210"/>
      <c r="G6" s="210"/>
      <c r="H6" s="210"/>
      <c r="I6" s="210"/>
      <c r="J6" s="210"/>
    </row>
    <row r="7" spans="1:11" s="44" customFormat="1" ht="58.5" customHeight="1" x14ac:dyDescent="0.2">
      <c r="A7" s="211" t="s">
        <v>203</v>
      </c>
      <c r="B7" s="211"/>
      <c r="C7" s="211"/>
      <c r="D7" s="211"/>
      <c r="E7" s="211"/>
      <c r="F7" s="211"/>
      <c r="G7" s="211"/>
      <c r="H7" s="211"/>
      <c r="I7" s="211"/>
      <c r="J7" s="211"/>
      <c r="K7" s="43"/>
    </row>
    <row r="8" spans="1:11" s="48" customFormat="1" ht="20.100000000000001" customHeight="1" x14ac:dyDescent="0.2">
      <c r="A8" s="45" t="s">
        <v>281</v>
      </c>
      <c r="B8" s="47"/>
      <c r="C8" s="47"/>
      <c r="D8" s="47"/>
      <c r="E8" s="47"/>
    </row>
    <row r="9" spans="1:11" s="48" customFormat="1" ht="20.100000000000001" customHeight="1" x14ac:dyDescent="0.2">
      <c r="A9" s="45" t="s">
        <v>189</v>
      </c>
      <c r="B9" s="47"/>
      <c r="C9" s="47"/>
      <c r="D9" s="47"/>
      <c r="E9" s="47"/>
    </row>
    <row r="10" spans="1:11" s="48" customFormat="1" ht="20.100000000000001" customHeight="1" x14ac:dyDescent="0.2">
      <c r="A10" s="195" t="s">
        <v>271</v>
      </c>
      <c r="B10" s="47"/>
      <c r="C10" s="47"/>
      <c r="D10" s="47"/>
      <c r="E10" s="47"/>
    </row>
    <row r="11" spans="1:11" s="48" customFormat="1" ht="20.100000000000001" customHeight="1" x14ac:dyDescent="0.2">
      <c r="A11" s="195" t="s">
        <v>272</v>
      </c>
      <c r="B11" s="47"/>
      <c r="C11" s="47"/>
      <c r="D11" s="47"/>
      <c r="E11" s="47"/>
    </row>
    <row r="12" spans="1:11" x14ac:dyDescent="0.15">
      <c r="A12" s="203" t="s">
        <v>196</v>
      </c>
    </row>
    <row r="13" spans="1:11" s="15" customFormat="1" ht="12" x14ac:dyDescent="0.15">
      <c r="A13" s="45" t="s">
        <v>197</v>
      </c>
    </row>
    <row r="14" spans="1:11" s="15" customFormat="1" ht="12" x14ac:dyDescent="0.15">
      <c r="A14" s="45" t="s">
        <v>198</v>
      </c>
    </row>
    <row r="15" spans="1:11" s="15" customFormat="1" ht="20.100000000000001" customHeight="1" x14ac:dyDescent="0.2">
      <c r="A15" s="16" t="s">
        <v>0</v>
      </c>
    </row>
    <row r="16" spans="1:11" ht="18" customHeight="1" x14ac:dyDescent="0.2">
      <c r="A16" s="17" t="s">
        <v>1</v>
      </c>
    </row>
    <row r="17" spans="1:1" ht="17.25" customHeight="1" x14ac:dyDescent="0.2">
      <c r="A17" s="18"/>
    </row>
    <row r="18" spans="1:1" ht="12" x14ac:dyDescent="0.2">
      <c r="A18" s="18"/>
    </row>
    <row r="19" spans="1:1" ht="12" x14ac:dyDescent="0.2">
      <c r="A19" s="18"/>
    </row>
    <row r="20" spans="1:1" ht="12" x14ac:dyDescent="0.2">
      <c r="A20" s="18"/>
    </row>
  </sheetData>
  <mergeCells count="5">
    <mergeCell ref="A4:J4"/>
    <mergeCell ref="A5:J5"/>
    <mergeCell ref="A6:J6"/>
    <mergeCell ref="A7:J7"/>
    <mergeCell ref="A3:J3"/>
  </mergeCells>
  <phoneticPr fontId="3" type="noConversion"/>
  <hyperlinks>
    <hyperlink ref="A16" r:id="rId1" xr:uid="{00000000-0004-0000-0000-000000000000}"/>
    <hyperlink ref="A9" location="'Primary dataseries'!A1" display="Worksheet 2: Primary dataseries, annual frequency" xr:uid="{00000000-0004-0000-0000-000001000000}"/>
    <hyperlink ref="A8" location="'Composite HPIs'!A1" display="Worksheet 1: Composite HPIs for Norway (1912 = 100), annual data, 1819 onwards  " xr:uid="{00000000-0004-0000-0000-000002000000}"/>
    <hyperlink ref="A13" r:id="rId2" display="https://www.norges-bank.no/en/news-events/news-publications/Papers/Occasional-Papers/35-Historical-Monetary-Statistics-for-Norway-18192003/" xr:uid="{E3913158-E4CF-4DB4-AD98-BB868ED37DB9}"/>
    <hyperlink ref="A14" r:id="rId3" display="https://www.norges-bank.no/en/news-events/news-publications/Papers/Occasional-Papers/57-historical-monetary-and-financial-statistics/" xr:uid="{2D7A937E-F146-450F-8F6B-0A6345CFD1D0}"/>
    <hyperlink ref="A10" location="'HMFS Figure 11.1'!A1" display="Worksheet 3: HMFS Figure 11.1" xr:uid="{B07AFBEE-31C9-4CF5-B4B2-B7B0955FC364}"/>
    <hyperlink ref="A11" location="'HMFS Figure 11.4'!A1" display="Worksheet 4: HMFS Figure 11.4" xr:uid="{78CF17BD-1BDF-413D-8B12-EBE9A95A11E7}"/>
  </hyperlinks>
  <pageMargins left="0.75" right="0.75" top="1" bottom="1" header="0.5" footer="0.5"/>
  <pageSetup paperSize="9" orientation="landscape"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292C6-2E7F-4827-B7C6-D9A1C93FB7ED}">
  <dimension ref="A1:Z233"/>
  <sheetViews>
    <sheetView workbookViewId="0">
      <pane ySplit="4" topLeftCell="A180" activePane="bottomLeft" state="frozen"/>
      <selection pane="bottomLeft" activeCell="N14" sqref="N14"/>
    </sheetView>
  </sheetViews>
  <sheetFormatPr defaultColWidth="11.42578125" defaultRowHeight="12" x14ac:dyDescent="0.2"/>
  <cols>
    <col min="1" max="1" width="11.28515625" style="11" customWidth="1"/>
    <col min="2" max="2" width="20" style="83" customWidth="1"/>
    <col min="3" max="3" width="12.140625" style="84" customWidth="1"/>
    <col min="4" max="5" width="11.28515625" style="84" customWidth="1"/>
    <col min="6" max="6" width="11.7109375" style="84" customWidth="1"/>
    <col min="7" max="7" width="11.42578125" style="6"/>
    <col min="8" max="8" width="16.5703125" style="6" bestFit="1" customWidth="1"/>
    <col min="9" max="16384" width="11.42578125" style="6"/>
  </cols>
  <sheetData>
    <row r="1" spans="1:21" s="12" customFormat="1" ht="14.25" customHeight="1" x14ac:dyDescent="0.2">
      <c r="A1" s="46" t="s">
        <v>186</v>
      </c>
      <c r="B1" s="70"/>
      <c r="C1" s="71"/>
      <c r="D1" s="72"/>
      <c r="E1" s="72"/>
      <c r="F1" s="72"/>
    </row>
    <row r="2" spans="1:21" s="12" customFormat="1" ht="26.25" customHeight="1" x14ac:dyDescent="0.2">
      <c r="A2" s="205" t="s">
        <v>283</v>
      </c>
      <c r="B2" s="70"/>
      <c r="C2" s="71"/>
      <c r="D2" s="72"/>
      <c r="E2" s="72"/>
      <c r="F2" s="72"/>
      <c r="I2" s="142" t="s">
        <v>252</v>
      </c>
      <c r="J2" s="142" t="s">
        <v>284</v>
      </c>
      <c r="K2" s="142"/>
      <c r="L2" s="142"/>
      <c r="M2" s="142"/>
      <c r="N2" s="142"/>
      <c r="O2" s="196"/>
      <c r="P2" s="196"/>
    </row>
    <row r="3" spans="1:21" s="8" customFormat="1" ht="17.100000000000001" customHeight="1" x14ac:dyDescent="0.2">
      <c r="A3" s="7"/>
      <c r="B3" s="77" t="s">
        <v>183</v>
      </c>
      <c r="C3" s="78"/>
      <c r="D3" s="78"/>
      <c r="E3" s="78"/>
      <c r="F3" s="79"/>
      <c r="G3" s="3"/>
      <c r="I3" s="197" t="s">
        <v>285</v>
      </c>
      <c r="J3" s="198" t="s">
        <v>286</v>
      </c>
      <c r="K3" s="199"/>
      <c r="L3" s="199"/>
      <c r="M3" s="199"/>
      <c r="N3" s="199"/>
      <c r="O3" s="200"/>
      <c r="P3" s="200"/>
    </row>
    <row r="4" spans="1:21" s="8" customFormat="1" ht="17.100000000000001" customHeight="1" x14ac:dyDescent="0.2">
      <c r="A4" s="9" t="s">
        <v>2</v>
      </c>
      <c r="B4" s="80" t="s">
        <v>193</v>
      </c>
      <c r="C4" s="81" t="s">
        <v>3</v>
      </c>
      <c r="D4" s="81" t="s">
        <v>4</v>
      </c>
      <c r="E4" s="81" t="s">
        <v>5</v>
      </c>
      <c r="F4" s="82" t="s">
        <v>6</v>
      </c>
      <c r="G4" s="3"/>
      <c r="I4" s="201" t="s">
        <v>287</v>
      </c>
      <c r="J4" s="201" t="s">
        <v>288</v>
      </c>
      <c r="K4" s="201"/>
      <c r="L4" s="201"/>
      <c r="M4" s="201"/>
      <c r="N4" s="201"/>
      <c r="O4" s="201"/>
      <c r="P4" s="201"/>
    </row>
    <row r="5" spans="1:21" s="19" customFormat="1" ht="60" customHeight="1" x14ac:dyDescent="0.2">
      <c r="A5" s="46"/>
      <c r="B5" s="208" t="s">
        <v>282</v>
      </c>
      <c r="C5" s="208"/>
      <c r="D5" s="208"/>
      <c r="E5" s="208"/>
      <c r="F5" s="208"/>
      <c r="G5" s="208"/>
      <c r="H5" s="208"/>
      <c r="I5" s="208"/>
      <c r="J5" s="208"/>
      <c r="K5" s="208"/>
      <c r="L5" s="208"/>
      <c r="M5" s="208"/>
      <c r="N5" s="208"/>
      <c r="O5" s="208"/>
    </row>
    <row r="6" spans="1:21" s="28" customFormat="1" ht="50.25" customHeight="1" x14ac:dyDescent="0.2">
      <c r="A6" s="32" t="s">
        <v>179</v>
      </c>
      <c r="B6" s="212" t="s">
        <v>185</v>
      </c>
      <c r="C6" s="212"/>
      <c r="D6" s="212"/>
      <c r="E6" s="212"/>
      <c r="F6" s="212"/>
      <c r="G6" s="212"/>
      <c r="H6" s="212"/>
      <c r="I6" s="212"/>
      <c r="J6" s="212"/>
      <c r="K6" s="212"/>
      <c r="L6" s="212"/>
      <c r="M6" s="212"/>
      <c r="N6" s="212"/>
      <c r="O6" s="212"/>
    </row>
    <row r="7" spans="1:21" s="28" customFormat="1" ht="75.75" customHeight="1" x14ac:dyDescent="0.2">
      <c r="A7" s="33" t="s">
        <v>180</v>
      </c>
      <c r="B7" s="213" t="s">
        <v>279</v>
      </c>
      <c r="C7" s="213"/>
      <c r="D7" s="213"/>
      <c r="E7" s="213"/>
      <c r="F7" s="213"/>
      <c r="G7" s="213"/>
      <c r="H7" s="213"/>
      <c r="I7" s="213"/>
      <c r="J7" s="213"/>
      <c r="K7" s="213"/>
      <c r="L7" s="213"/>
      <c r="M7" s="213"/>
      <c r="N7" s="213"/>
      <c r="O7" s="213"/>
    </row>
    <row r="8" spans="1:21" s="28" customFormat="1" ht="62.25" customHeight="1" x14ac:dyDescent="0.2">
      <c r="A8" s="202" t="s">
        <v>184</v>
      </c>
      <c r="B8" s="214" t="s">
        <v>192</v>
      </c>
      <c r="C8" s="214"/>
      <c r="D8" s="214"/>
      <c r="E8" s="214"/>
      <c r="F8" s="214"/>
      <c r="G8" s="214"/>
      <c r="H8" s="214"/>
      <c r="I8" s="214"/>
      <c r="J8" s="214"/>
      <c r="K8" s="214"/>
      <c r="L8" s="214"/>
      <c r="M8" s="214"/>
      <c r="N8" s="214"/>
      <c r="O8" s="214"/>
    </row>
    <row r="9" spans="1:21" s="14" customFormat="1" x14ac:dyDescent="0.2">
      <c r="A9" s="10" t="s">
        <v>0</v>
      </c>
      <c r="B9" s="75"/>
      <c r="C9" s="75"/>
      <c r="D9" s="75"/>
      <c r="E9" s="75"/>
      <c r="F9" s="74"/>
      <c r="G9" s="13"/>
    </row>
    <row r="10" spans="1:21" s="14" customFormat="1" x14ac:dyDescent="0.2">
      <c r="A10" s="21" t="s">
        <v>1</v>
      </c>
      <c r="B10" s="76"/>
      <c r="C10" s="76"/>
      <c r="D10" s="76"/>
      <c r="E10" s="76"/>
      <c r="F10" s="73"/>
    </row>
    <row r="11" spans="1:21" s="8" customFormat="1" ht="12.75" x14ac:dyDescent="0.2">
      <c r="A11" s="90">
        <v>1819</v>
      </c>
      <c r="B11" s="58">
        <v>21.668946223053499</v>
      </c>
      <c r="C11" s="58"/>
      <c r="D11" s="58">
        <v>22.3722239231118</v>
      </c>
      <c r="E11" s="58"/>
      <c r="F11" s="58"/>
      <c r="I11" s="87"/>
      <c r="J11" s="87"/>
      <c r="K11" s="87"/>
      <c r="L11" s="89"/>
      <c r="M11" s="87"/>
      <c r="N11" s="99"/>
      <c r="O11" s="99"/>
      <c r="P11" s="99"/>
      <c r="Q11" s="99"/>
      <c r="R11" s="99"/>
      <c r="S11" s="87"/>
      <c r="T11" s="69"/>
      <c r="U11" s="69"/>
    </row>
    <row r="12" spans="1:21" s="8" customFormat="1" ht="12.75" x14ac:dyDescent="0.2">
      <c r="A12" s="90">
        <v>1820</v>
      </c>
      <c r="B12" s="58">
        <v>15.689633160213498</v>
      </c>
      <c r="C12" s="58"/>
      <c r="D12" s="58">
        <v>15.9849904645713</v>
      </c>
      <c r="E12" s="58"/>
      <c r="F12" s="58"/>
      <c r="I12" s="87"/>
      <c r="J12" s="87"/>
      <c r="K12" s="87"/>
      <c r="L12" s="89"/>
      <c r="M12" s="89"/>
      <c r="N12" s="99"/>
      <c r="O12" s="99"/>
      <c r="P12" s="99"/>
      <c r="Q12" s="99"/>
      <c r="R12" s="99"/>
      <c r="T12" s="69"/>
      <c r="U12" s="69"/>
    </row>
    <row r="13" spans="1:21" s="8" customFormat="1" ht="12.75" x14ac:dyDescent="0.2">
      <c r="A13" s="90">
        <v>1821</v>
      </c>
      <c r="B13" s="58">
        <v>23.9627414860981</v>
      </c>
      <c r="C13" s="58"/>
      <c r="D13" s="58">
        <v>24.798426063812599</v>
      </c>
      <c r="E13" s="58"/>
      <c r="F13" s="58"/>
      <c r="I13" s="87"/>
      <c r="J13" s="87"/>
      <c r="K13" s="87"/>
      <c r="L13" s="89"/>
      <c r="M13" s="89"/>
      <c r="N13" s="99"/>
      <c r="O13" s="99"/>
      <c r="P13" s="99"/>
      <c r="Q13" s="99"/>
      <c r="R13" s="99"/>
      <c r="T13" s="69"/>
      <c r="U13" s="69"/>
    </row>
    <row r="14" spans="1:21" s="8" customFormat="1" ht="12.75" x14ac:dyDescent="0.2">
      <c r="A14" s="90">
        <v>1822</v>
      </c>
      <c r="B14" s="58">
        <v>34.360243574506498</v>
      </c>
      <c r="C14" s="58"/>
      <c r="D14" s="58">
        <v>33.884245979039001</v>
      </c>
      <c r="E14" s="58"/>
      <c r="F14" s="58"/>
      <c r="I14" s="87"/>
      <c r="J14" s="87"/>
      <c r="K14" s="87"/>
      <c r="L14" s="89"/>
      <c r="M14" s="89"/>
      <c r="N14" s="99"/>
      <c r="O14" s="99"/>
      <c r="P14" s="99"/>
      <c r="Q14" s="99"/>
      <c r="R14" s="99"/>
      <c r="T14" s="69"/>
      <c r="U14" s="69"/>
    </row>
    <row r="15" spans="1:21" s="8" customFormat="1" ht="12.75" x14ac:dyDescent="0.2">
      <c r="A15" s="90">
        <v>1823</v>
      </c>
      <c r="B15" s="58">
        <v>19.587472152587605</v>
      </c>
      <c r="C15" s="58"/>
      <c r="D15" s="58">
        <v>19.421878453929299</v>
      </c>
      <c r="E15" s="58"/>
      <c r="F15" s="58"/>
      <c r="I15" s="87"/>
      <c r="J15" s="87"/>
      <c r="K15" s="87"/>
      <c r="L15" s="89"/>
      <c r="M15" s="89"/>
      <c r="N15" s="99"/>
      <c r="O15" s="99"/>
      <c r="P15" s="99"/>
      <c r="Q15" s="99"/>
      <c r="R15" s="99"/>
      <c r="T15" s="69"/>
      <c r="U15" s="69"/>
    </row>
    <row r="16" spans="1:21" s="8" customFormat="1" ht="12.75" x14ac:dyDescent="0.2">
      <c r="A16" s="90">
        <v>1824</v>
      </c>
      <c r="B16" s="58">
        <v>17.525030722533796</v>
      </c>
      <c r="C16" s="58"/>
      <c r="D16" s="58">
        <v>17.857439247836599</v>
      </c>
      <c r="E16" s="58"/>
      <c r="F16" s="58"/>
      <c r="I16" s="87"/>
      <c r="J16" s="87"/>
      <c r="K16" s="87"/>
      <c r="L16" s="89"/>
      <c r="M16" s="89"/>
      <c r="N16" s="99"/>
      <c r="O16" s="99"/>
      <c r="P16" s="99"/>
      <c r="Q16" s="99"/>
      <c r="R16" s="99"/>
      <c r="T16" s="69"/>
      <c r="U16" s="69"/>
    </row>
    <row r="17" spans="1:21" s="8" customFormat="1" ht="12.75" x14ac:dyDescent="0.2">
      <c r="A17" s="90">
        <v>1825</v>
      </c>
      <c r="B17" s="58">
        <v>18.507761524907703</v>
      </c>
      <c r="C17" s="58"/>
      <c r="D17" s="58">
        <v>18.9328817584428</v>
      </c>
      <c r="E17" s="58"/>
      <c r="F17" s="58"/>
      <c r="I17" s="87"/>
      <c r="J17" s="87"/>
      <c r="K17" s="87"/>
      <c r="L17" s="89"/>
      <c r="M17" s="89"/>
      <c r="N17" s="99"/>
      <c r="O17" s="99"/>
      <c r="P17" s="99"/>
      <c r="Q17" s="99"/>
      <c r="R17" s="99"/>
      <c r="T17" s="69"/>
      <c r="U17" s="69"/>
    </row>
    <row r="18" spans="1:21" s="8" customFormat="1" ht="12.75" x14ac:dyDescent="0.2">
      <c r="A18" s="90">
        <v>1826</v>
      </c>
      <c r="B18" s="58">
        <v>31.500398167446303</v>
      </c>
      <c r="C18" s="58"/>
      <c r="D18" s="58">
        <v>32.377385023573098</v>
      </c>
      <c r="E18" s="58"/>
      <c r="F18" s="58"/>
      <c r="I18" s="87"/>
      <c r="J18" s="87"/>
      <c r="K18" s="87"/>
      <c r="L18" s="89"/>
      <c r="M18" s="89"/>
      <c r="N18" s="99"/>
      <c r="O18" s="99"/>
      <c r="P18" s="99"/>
      <c r="Q18" s="99"/>
      <c r="R18" s="99"/>
      <c r="T18" s="69"/>
      <c r="U18" s="69"/>
    </row>
    <row r="19" spans="1:21" s="8" customFormat="1" ht="12.75" x14ac:dyDescent="0.2">
      <c r="A19" s="90">
        <v>1827</v>
      </c>
      <c r="B19" s="58">
        <v>16.987710756910094</v>
      </c>
      <c r="C19" s="58"/>
      <c r="D19" s="58">
        <v>17.388693323138899</v>
      </c>
      <c r="E19" s="58"/>
      <c r="F19" s="58"/>
      <c r="I19" s="87"/>
      <c r="J19" s="87"/>
      <c r="K19" s="87"/>
      <c r="L19" s="89"/>
      <c r="M19" s="89"/>
      <c r="N19" s="99"/>
      <c r="O19" s="99"/>
      <c r="P19" s="99"/>
      <c r="Q19" s="99"/>
      <c r="R19" s="99"/>
      <c r="T19" s="69"/>
      <c r="U19" s="69"/>
    </row>
    <row r="20" spans="1:21" s="8" customFormat="1" ht="12.75" x14ac:dyDescent="0.2">
      <c r="A20" s="90">
        <v>1828</v>
      </c>
      <c r="B20" s="58">
        <v>20.231892297671198</v>
      </c>
      <c r="C20" s="58"/>
      <c r="D20" s="58">
        <v>20.700341257149997</v>
      </c>
      <c r="E20" s="58"/>
      <c r="F20" s="58"/>
      <c r="I20" s="87"/>
      <c r="J20" s="87"/>
      <c r="K20" s="87"/>
      <c r="L20" s="89"/>
      <c r="M20" s="89"/>
      <c r="N20" s="99"/>
      <c r="O20" s="99"/>
      <c r="P20" s="99"/>
      <c r="Q20" s="99"/>
      <c r="R20" s="99"/>
      <c r="T20" s="69"/>
      <c r="U20" s="69"/>
    </row>
    <row r="21" spans="1:21" s="8" customFormat="1" ht="12.75" x14ac:dyDescent="0.2">
      <c r="A21" s="90">
        <v>1829</v>
      </c>
      <c r="B21" s="58">
        <v>21.5951809576895</v>
      </c>
      <c r="C21" s="58"/>
      <c r="D21" s="58">
        <v>22.340701316040697</v>
      </c>
      <c r="E21" s="58"/>
      <c r="F21" s="58"/>
      <c r="I21" s="87"/>
      <c r="J21" s="87"/>
      <c r="K21" s="87"/>
      <c r="L21" s="89"/>
      <c r="M21" s="89"/>
      <c r="N21" s="99"/>
      <c r="O21" s="99"/>
      <c r="P21" s="99"/>
      <c r="Q21" s="99"/>
      <c r="R21" s="99"/>
      <c r="T21" s="69"/>
      <c r="U21" s="69"/>
    </row>
    <row r="22" spans="1:21" s="8" customFormat="1" ht="12.75" x14ac:dyDescent="0.2">
      <c r="A22" s="90">
        <v>1830</v>
      </c>
      <c r="B22" s="58">
        <v>24.704370862831698</v>
      </c>
      <c r="C22" s="58"/>
      <c r="D22" s="58">
        <v>24.631107730973799</v>
      </c>
      <c r="E22" s="58"/>
      <c r="F22" s="58"/>
      <c r="I22" s="87"/>
      <c r="J22" s="87"/>
      <c r="K22" s="87"/>
      <c r="L22" s="89"/>
      <c r="M22" s="89"/>
      <c r="N22" s="99"/>
      <c r="O22" s="99"/>
      <c r="P22" s="99"/>
      <c r="Q22" s="99"/>
      <c r="R22" s="99"/>
      <c r="T22" s="69"/>
      <c r="U22" s="69"/>
    </row>
    <row r="23" spans="1:21" s="8" customFormat="1" ht="12.75" x14ac:dyDescent="0.2">
      <c r="A23" s="90">
        <v>1831</v>
      </c>
      <c r="B23" s="58">
        <v>25.334831448331304</v>
      </c>
      <c r="C23" s="58"/>
      <c r="D23" s="58">
        <v>26.230429968551199</v>
      </c>
      <c r="E23" s="58"/>
      <c r="F23" s="58"/>
      <c r="I23" s="87"/>
      <c r="J23" s="87"/>
      <c r="K23" s="87"/>
      <c r="L23" s="89"/>
      <c r="M23" s="89"/>
      <c r="N23" s="99"/>
      <c r="O23" s="99"/>
      <c r="P23" s="99"/>
      <c r="Q23" s="99"/>
      <c r="R23" s="99"/>
      <c r="T23" s="69"/>
      <c r="U23" s="69"/>
    </row>
    <row r="24" spans="1:21" s="8" customFormat="1" ht="12.75" x14ac:dyDescent="0.2">
      <c r="A24" s="90">
        <v>1832</v>
      </c>
      <c r="B24" s="58">
        <v>16.625209467112199</v>
      </c>
      <c r="C24" s="58"/>
      <c r="D24" s="58">
        <v>16.843253417841602</v>
      </c>
      <c r="E24" s="58"/>
      <c r="F24" s="58"/>
      <c r="I24" s="87"/>
      <c r="J24" s="87"/>
      <c r="K24" s="87"/>
      <c r="L24" s="89"/>
      <c r="M24" s="89"/>
      <c r="N24" s="99"/>
      <c r="O24" s="99"/>
      <c r="P24" s="99"/>
      <c r="Q24" s="99"/>
      <c r="R24" s="99"/>
      <c r="T24" s="69"/>
      <c r="U24" s="69"/>
    </row>
    <row r="25" spans="1:21" s="8" customFormat="1" ht="12.75" x14ac:dyDescent="0.2">
      <c r="A25" s="90">
        <v>1833</v>
      </c>
      <c r="B25" s="58">
        <v>19.179273408862102</v>
      </c>
      <c r="C25" s="58"/>
      <c r="D25" s="58">
        <v>19.699439547782095</v>
      </c>
      <c r="E25" s="58"/>
      <c r="F25" s="58"/>
      <c r="I25" s="87"/>
      <c r="J25" s="87"/>
      <c r="K25" s="87"/>
      <c r="L25" s="89"/>
      <c r="M25" s="89"/>
      <c r="N25" s="99"/>
      <c r="O25" s="99"/>
      <c r="P25" s="99"/>
      <c r="Q25" s="99"/>
      <c r="R25" s="99"/>
      <c r="T25" s="69"/>
      <c r="U25" s="69"/>
    </row>
    <row r="26" spans="1:21" s="8" customFormat="1" ht="12.75" x14ac:dyDescent="0.2">
      <c r="A26" s="90">
        <v>1834</v>
      </c>
      <c r="B26" s="58">
        <v>19.703379829706702</v>
      </c>
      <c r="C26" s="58"/>
      <c r="D26" s="58">
        <v>20.346729490759401</v>
      </c>
      <c r="E26" s="59"/>
      <c r="F26" s="60"/>
      <c r="I26" s="87"/>
      <c r="J26" s="87"/>
      <c r="K26" s="87"/>
      <c r="L26" s="89"/>
      <c r="M26" s="89"/>
      <c r="N26" s="99"/>
      <c r="O26" s="99"/>
      <c r="P26" s="99"/>
      <c r="Q26" s="99"/>
      <c r="R26" s="99"/>
      <c r="T26" s="69"/>
      <c r="U26" s="69"/>
    </row>
    <row r="27" spans="1:21" s="8" customFormat="1" ht="12.75" x14ac:dyDescent="0.2">
      <c r="A27" s="90">
        <v>1835</v>
      </c>
      <c r="B27" s="58">
        <v>20.345101817507899</v>
      </c>
      <c r="C27" s="58"/>
      <c r="D27" s="58">
        <v>20.900439469282496</v>
      </c>
      <c r="E27" s="59"/>
      <c r="F27" s="60"/>
      <c r="I27" s="87"/>
      <c r="J27" s="87"/>
      <c r="K27" s="87"/>
      <c r="L27" s="89"/>
      <c r="M27" s="89"/>
      <c r="N27" s="99"/>
      <c r="O27" s="99"/>
      <c r="P27" s="99"/>
      <c r="Q27" s="99"/>
      <c r="R27" s="99"/>
      <c r="T27" s="69"/>
      <c r="U27" s="69"/>
    </row>
    <row r="28" spans="1:21" s="8" customFormat="1" ht="12.75" x14ac:dyDescent="0.2">
      <c r="A28" s="90">
        <v>1836</v>
      </c>
      <c r="B28" s="58">
        <v>17.9864767881243</v>
      </c>
      <c r="C28" s="58"/>
      <c r="D28" s="58">
        <v>18.037630986782201</v>
      </c>
      <c r="E28" s="59"/>
      <c r="F28" s="60"/>
      <c r="I28" s="87"/>
      <c r="J28" s="87"/>
      <c r="K28" s="87"/>
      <c r="L28" s="89"/>
      <c r="M28" s="89"/>
      <c r="N28" s="99"/>
      <c r="O28" s="99"/>
      <c r="P28" s="99"/>
      <c r="Q28" s="99"/>
      <c r="R28" s="99"/>
      <c r="T28" s="69"/>
      <c r="U28" s="69"/>
    </row>
    <row r="29" spans="1:21" s="8" customFormat="1" ht="12.75" x14ac:dyDescent="0.2">
      <c r="A29" s="90">
        <v>1837</v>
      </c>
      <c r="B29" s="58">
        <v>18.558913503976299</v>
      </c>
      <c r="C29" s="58"/>
      <c r="D29" s="58">
        <v>18.751058159326401</v>
      </c>
      <c r="E29" s="59"/>
      <c r="F29" s="60"/>
      <c r="I29" s="87"/>
      <c r="J29" s="87"/>
      <c r="K29" s="87"/>
      <c r="L29" s="89"/>
      <c r="M29" s="89"/>
      <c r="N29" s="99"/>
      <c r="O29" s="99"/>
      <c r="P29" s="99"/>
      <c r="Q29" s="99"/>
      <c r="R29" s="99"/>
      <c r="T29" s="69"/>
      <c r="U29" s="69"/>
    </row>
    <row r="30" spans="1:21" s="8" customFormat="1" ht="12.75" x14ac:dyDescent="0.2">
      <c r="A30" s="90">
        <v>1838</v>
      </c>
      <c r="B30" s="58">
        <v>20.8818463533187</v>
      </c>
      <c r="C30" s="58"/>
      <c r="D30" s="58">
        <v>21.067681546249698</v>
      </c>
      <c r="E30" s="59"/>
      <c r="F30" s="60"/>
      <c r="I30" s="87"/>
      <c r="J30" s="87"/>
      <c r="K30" s="87"/>
      <c r="L30" s="89"/>
      <c r="M30" s="89"/>
      <c r="N30" s="99"/>
      <c r="O30" s="99"/>
      <c r="P30" s="99"/>
      <c r="Q30" s="99"/>
      <c r="R30" s="99"/>
      <c r="T30" s="69"/>
      <c r="U30" s="69"/>
    </row>
    <row r="31" spans="1:21" s="8" customFormat="1" ht="12.75" x14ac:dyDescent="0.2">
      <c r="A31" s="90">
        <v>1839</v>
      </c>
      <c r="B31" s="58">
        <v>19.739470027254004</v>
      </c>
      <c r="C31" s="58"/>
      <c r="D31" s="58">
        <v>20.382163618824698</v>
      </c>
      <c r="E31" s="59"/>
      <c r="F31" s="60"/>
      <c r="I31" s="87"/>
      <c r="J31" s="87"/>
      <c r="K31" s="87"/>
      <c r="L31" s="89"/>
      <c r="M31" s="89"/>
      <c r="N31" s="99"/>
      <c r="O31" s="99"/>
      <c r="P31" s="99"/>
      <c r="Q31" s="99"/>
      <c r="R31" s="99"/>
      <c r="T31" s="69"/>
      <c r="U31" s="69"/>
    </row>
    <row r="32" spans="1:21" s="8" customFormat="1" ht="12.75" x14ac:dyDescent="0.2">
      <c r="A32" s="90">
        <v>1840</v>
      </c>
      <c r="B32" s="58">
        <v>17.278106606476999</v>
      </c>
      <c r="C32" s="58"/>
      <c r="D32" s="58">
        <v>17.694611991667898</v>
      </c>
      <c r="E32" s="59"/>
      <c r="F32" s="60"/>
      <c r="I32" s="87"/>
      <c r="J32" s="87"/>
      <c r="K32" s="87"/>
      <c r="L32" s="89"/>
      <c r="M32" s="89"/>
      <c r="N32" s="99"/>
      <c r="O32" s="99"/>
      <c r="P32" s="99"/>
      <c r="Q32" s="99"/>
      <c r="R32" s="99"/>
      <c r="T32" s="69"/>
      <c r="U32" s="69"/>
    </row>
    <row r="33" spans="1:21" s="8" customFormat="1" ht="12.75" x14ac:dyDescent="0.2">
      <c r="A33" s="90">
        <v>1841</v>
      </c>
      <c r="B33" s="58">
        <v>20.376457411917702</v>
      </c>
      <c r="C33" s="58">
        <v>38.093748449833789</v>
      </c>
      <c r="D33" s="58">
        <v>20.259223796884001</v>
      </c>
      <c r="E33" s="59"/>
      <c r="F33" s="60"/>
      <c r="I33" s="87"/>
      <c r="J33" s="87"/>
      <c r="K33" s="87"/>
      <c r="L33" s="89"/>
      <c r="M33" s="89"/>
      <c r="N33" s="99"/>
      <c r="O33" s="99"/>
      <c r="P33" s="99"/>
      <c r="Q33" s="99"/>
      <c r="R33" s="99"/>
      <c r="T33" s="69"/>
      <c r="U33" s="69"/>
    </row>
    <row r="34" spans="1:21" s="8" customFormat="1" ht="12.75" x14ac:dyDescent="0.2">
      <c r="A34" s="90">
        <v>1842</v>
      </c>
      <c r="B34" s="58">
        <v>17.711606975466896</v>
      </c>
      <c r="C34" s="58">
        <v>32.723065165137292</v>
      </c>
      <c r="D34" s="58">
        <v>17.227383572449696</v>
      </c>
      <c r="E34" s="59"/>
      <c r="F34" s="60"/>
      <c r="I34" s="87"/>
      <c r="J34" s="87"/>
      <c r="K34" s="87"/>
      <c r="L34" s="89"/>
      <c r="M34" s="89"/>
      <c r="N34" s="99"/>
      <c r="O34" s="99"/>
      <c r="P34" s="99"/>
      <c r="Q34" s="99"/>
      <c r="R34" s="99"/>
      <c r="T34" s="69"/>
      <c r="U34" s="69"/>
    </row>
    <row r="35" spans="1:21" s="8" customFormat="1" ht="12.75" x14ac:dyDescent="0.2">
      <c r="A35" s="90">
        <v>1843</v>
      </c>
      <c r="B35" s="58">
        <v>24.251784104287797</v>
      </c>
      <c r="C35" s="58">
        <v>35.217748912385801</v>
      </c>
      <c r="D35" s="58">
        <v>26.437149155066408</v>
      </c>
      <c r="E35" s="59"/>
      <c r="F35" s="60"/>
      <c r="I35" s="87"/>
      <c r="J35" s="87"/>
      <c r="K35" s="87"/>
      <c r="L35" s="89"/>
      <c r="M35" s="89"/>
      <c r="N35" s="99"/>
      <c r="O35" s="99"/>
      <c r="P35" s="99"/>
      <c r="Q35" s="99"/>
      <c r="R35" s="99"/>
      <c r="T35" s="69"/>
      <c r="U35" s="69"/>
    </row>
    <row r="36" spans="1:21" s="8" customFormat="1" ht="12.75" x14ac:dyDescent="0.2">
      <c r="A36" s="90">
        <v>1844</v>
      </c>
      <c r="B36" s="58">
        <v>17.803235064626101</v>
      </c>
      <c r="C36" s="58">
        <v>39.231193620983198</v>
      </c>
      <c r="D36" s="58">
        <v>17.484244934844799</v>
      </c>
      <c r="E36" s="59"/>
      <c r="F36" s="60"/>
      <c r="I36" s="87"/>
      <c r="J36" s="87"/>
      <c r="K36" s="87"/>
      <c r="L36" s="89"/>
      <c r="M36" s="89"/>
      <c r="N36" s="99"/>
      <c r="O36" s="99"/>
      <c r="P36" s="99"/>
      <c r="Q36" s="99"/>
      <c r="R36" s="99"/>
      <c r="T36" s="69"/>
      <c r="U36" s="69"/>
    </row>
    <row r="37" spans="1:21" s="8" customFormat="1" ht="12.75" x14ac:dyDescent="0.2">
      <c r="A37" s="90">
        <v>1845</v>
      </c>
      <c r="B37" s="58">
        <v>18.911877918978398</v>
      </c>
      <c r="C37" s="58">
        <v>29.789625222199302</v>
      </c>
      <c r="D37" s="58">
        <v>18.526463807110499</v>
      </c>
      <c r="E37" s="59"/>
      <c r="F37" s="60"/>
      <c r="I37" s="87"/>
      <c r="J37" s="87"/>
      <c r="K37" s="87"/>
      <c r="L37" s="89"/>
      <c r="M37" s="89"/>
      <c r="N37" s="99"/>
      <c r="O37" s="99"/>
      <c r="P37" s="99"/>
      <c r="Q37" s="99"/>
      <c r="R37" s="99"/>
      <c r="T37" s="69"/>
      <c r="U37" s="69"/>
    </row>
    <row r="38" spans="1:21" s="8" customFormat="1" ht="12.75" x14ac:dyDescent="0.2">
      <c r="A38" s="90">
        <v>1846</v>
      </c>
      <c r="B38" s="58">
        <v>26.873218234211201</v>
      </c>
      <c r="C38" s="58">
        <v>56.60714341483159</v>
      </c>
      <c r="D38" s="58">
        <v>25.086257493698898</v>
      </c>
      <c r="E38" s="59"/>
      <c r="F38" s="60"/>
      <c r="I38" s="87"/>
      <c r="J38" s="87"/>
      <c r="K38" s="87"/>
      <c r="L38" s="89"/>
      <c r="M38" s="89"/>
      <c r="N38" s="99"/>
      <c r="O38" s="99"/>
      <c r="P38" s="99"/>
      <c r="Q38" s="99"/>
      <c r="R38" s="99"/>
      <c r="T38" s="69"/>
      <c r="U38" s="69"/>
    </row>
    <row r="39" spans="1:21" s="8" customFormat="1" ht="12.75" x14ac:dyDescent="0.2">
      <c r="A39" s="90">
        <v>1847</v>
      </c>
      <c r="B39" s="58">
        <v>18.864091343351298</v>
      </c>
      <c r="C39" s="58">
        <v>40.549002702315597</v>
      </c>
      <c r="D39" s="58">
        <v>18.179783609088499</v>
      </c>
      <c r="E39" s="59"/>
      <c r="F39" s="60"/>
      <c r="I39" s="87"/>
      <c r="J39" s="87"/>
      <c r="K39" s="87"/>
      <c r="L39" s="89"/>
      <c r="M39" s="89"/>
      <c r="N39" s="99"/>
      <c r="O39" s="99"/>
      <c r="P39" s="99"/>
      <c r="Q39" s="99"/>
      <c r="R39" s="99"/>
      <c r="T39" s="69"/>
      <c r="U39" s="69"/>
    </row>
    <row r="40" spans="1:21" s="8" customFormat="1" ht="12.75" x14ac:dyDescent="0.2">
      <c r="A40" s="90">
        <v>1848</v>
      </c>
      <c r="B40" s="58">
        <v>20.100610464823699</v>
      </c>
      <c r="C40" s="58">
        <v>31.316345634796299</v>
      </c>
      <c r="D40" s="58">
        <v>21.072316946065204</v>
      </c>
      <c r="E40" s="59"/>
      <c r="F40" s="60"/>
      <c r="I40" s="87"/>
      <c r="J40" s="87"/>
      <c r="K40" s="87"/>
      <c r="L40" s="89"/>
      <c r="M40" s="89"/>
      <c r="N40" s="99"/>
      <c r="O40" s="99"/>
      <c r="P40" s="99"/>
      <c r="Q40" s="99"/>
      <c r="R40" s="99"/>
      <c r="T40" s="69"/>
      <c r="U40" s="69"/>
    </row>
    <row r="41" spans="1:21" s="8" customFormat="1" ht="12.75" x14ac:dyDescent="0.2">
      <c r="A41" s="90">
        <v>1849</v>
      </c>
      <c r="B41" s="58">
        <v>20.129978789762699</v>
      </c>
      <c r="C41" s="58">
        <v>34.379490699600289</v>
      </c>
      <c r="D41" s="58">
        <v>19.219784399820298</v>
      </c>
      <c r="E41" s="59"/>
      <c r="F41" s="60"/>
      <c r="I41" s="87"/>
      <c r="J41" s="87"/>
      <c r="K41" s="87"/>
      <c r="L41" s="89"/>
      <c r="M41" s="89"/>
      <c r="N41" s="99"/>
      <c r="O41" s="99"/>
      <c r="P41" s="99"/>
      <c r="Q41" s="99"/>
      <c r="R41" s="99"/>
      <c r="T41" s="69"/>
      <c r="U41" s="69"/>
    </row>
    <row r="42" spans="1:21" s="8" customFormat="1" ht="12.75" x14ac:dyDescent="0.2">
      <c r="A42" s="90">
        <v>1850</v>
      </c>
      <c r="B42" s="58">
        <v>21.734485354924399</v>
      </c>
      <c r="C42" s="58">
        <v>34.557692922333999</v>
      </c>
      <c r="D42" s="58">
        <v>21.455911160516695</v>
      </c>
      <c r="E42" s="59"/>
      <c r="F42" s="60"/>
      <c r="I42" s="87"/>
      <c r="J42" s="87"/>
      <c r="K42" s="87"/>
      <c r="L42" s="89"/>
      <c r="M42" s="89"/>
      <c r="N42" s="99"/>
      <c r="O42" s="99"/>
      <c r="P42" s="99"/>
      <c r="Q42" s="99"/>
      <c r="R42" s="99"/>
      <c r="T42" s="69"/>
      <c r="U42" s="69"/>
    </row>
    <row r="43" spans="1:21" s="8" customFormat="1" ht="12.75" x14ac:dyDescent="0.2">
      <c r="A43" s="90">
        <v>1851</v>
      </c>
      <c r="B43" s="58">
        <v>25.377175964679999</v>
      </c>
      <c r="C43" s="58">
        <v>37.5510441965803</v>
      </c>
      <c r="D43" s="58">
        <v>25.451894644655802</v>
      </c>
      <c r="E43" s="59"/>
      <c r="F43" s="60"/>
      <c r="I43" s="87"/>
      <c r="J43" s="87"/>
      <c r="K43" s="87"/>
      <c r="L43" s="89"/>
      <c r="M43" s="89"/>
      <c r="N43" s="99"/>
      <c r="O43" s="99"/>
      <c r="P43" s="99"/>
      <c r="Q43" s="99"/>
      <c r="R43" s="99"/>
      <c r="T43" s="69"/>
      <c r="U43" s="69"/>
    </row>
    <row r="44" spans="1:21" s="8" customFormat="1" ht="12.75" x14ac:dyDescent="0.2">
      <c r="A44" s="90">
        <v>1852</v>
      </c>
      <c r="B44" s="58">
        <v>24.4292255988256</v>
      </c>
      <c r="C44" s="58">
        <v>25.862400246368601</v>
      </c>
      <c r="D44" s="58">
        <v>26.086819479519001</v>
      </c>
      <c r="E44" s="59"/>
      <c r="F44" s="60"/>
      <c r="I44" s="87"/>
      <c r="J44" s="87"/>
      <c r="K44" s="87"/>
      <c r="L44" s="89"/>
      <c r="M44" s="89"/>
      <c r="N44" s="99"/>
      <c r="O44" s="99"/>
      <c r="P44" s="99"/>
      <c r="Q44" s="99"/>
      <c r="R44" s="99"/>
      <c r="T44" s="69"/>
      <c r="U44" s="69"/>
    </row>
    <row r="45" spans="1:21" s="8" customFormat="1" ht="12.75" x14ac:dyDescent="0.2">
      <c r="A45" s="90">
        <v>1853</v>
      </c>
      <c r="B45" s="58">
        <v>29.032044014790198</v>
      </c>
      <c r="C45" s="58">
        <v>37.243230098567295</v>
      </c>
      <c r="D45" s="58">
        <v>29.614680048943406</v>
      </c>
      <c r="E45" s="59"/>
      <c r="F45" s="60"/>
      <c r="I45" s="87"/>
      <c r="J45" s="87"/>
      <c r="K45" s="87"/>
      <c r="L45" s="89"/>
      <c r="M45" s="89"/>
      <c r="N45" s="99"/>
      <c r="O45" s="99"/>
      <c r="P45" s="99"/>
      <c r="Q45" s="99"/>
      <c r="R45" s="99"/>
      <c r="T45" s="69"/>
      <c r="U45" s="69"/>
    </row>
    <row r="46" spans="1:21" s="8" customFormat="1" ht="12.75" x14ac:dyDescent="0.2">
      <c r="A46" s="90">
        <v>1854</v>
      </c>
      <c r="B46" s="58">
        <v>28.892446263485301</v>
      </c>
      <c r="C46" s="58">
        <v>38.102739635386094</v>
      </c>
      <c r="D46" s="58">
        <v>30.145335034800201</v>
      </c>
      <c r="E46" s="59"/>
      <c r="F46" s="60"/>
      <c r="I46" s="87"/>
      <c r="J46" s="87"/>
      <c r="K46" s="87"/>
      <c r="L46" s="89"/>
      <c r="M46" s="89"/>
      <c r="N46" s="99"/>
      <c r="O46" s="99"/>
      <c r="P46" s="99"/>
      <c r="Q46" s="99"/>
      <c r="R46" s="99"/>
      <c r="T46" s="69"/>
      <c r="U46" s="69"/>
    </row>
    <row r="47" spans="1:21" s="8" customFormat="1" ht="12.75" x14ac:dyDescent="0.2">
      <c r="A47" s="90">
        <v>1855</v>
      </c>
      <c r="B47" s="58">
        <v>32.722737936121803</v>
      </c>
      <c r="C47" s="58">
        <v>37.853263041705389</v>
      </c>
      <c r="D47" s="58">
        <v>35.904771085738503</v>
      </c>
      <c r="E47" s="59"/>
      <c r="F47" s="60"/>
      <c r="I47" s="87"/>
      <c r="J47" s="87"/>
      <c r="K47" s="87"/>
      <c r="L47" s="89"/>
      <c r="M47" s="89"/>
      <c r="N47" s="99"/>
      <c r="O47" s="99"/>
      <c r="P47" s="99"/>
      <c r="Q47" s="99"/>
      <c r="R47" s="99"/>
      <c r="T47" s="69"/>
      <c r="U47" s="69"/>
    </row>
    <row r="48" spans="1:21" s="8" customFormat="1" ht="12.75" x14ac:dyDescent="0.2">
      <c r="A48" s="90">
        <v>1856</v>
      </c>
      <c r="B48" s="58">
        <v>35.492101756242192</v>
      </c>
      <c r="C48" s="58">
        <v>42.306815076226293</v>
      </c>
      <c r="D48" s="58">
        <v>38.563690995077302</v>
      </c>
      <c r="E48" s="59"/>
      <c r="F48" s="60"/>
      <c r="I48" s="87"/>
      <c r="J48" s="87"/>
      <c r="K48" s="87"/>
      <c r="L48" s="89"/>
      <c r="M48" s="89"/>
      <c r="N48" s="99"/>
      <c r="O48" s="99"/>
      <c r="P48" s="99"/>
      <c r="Q48" s="99"/>
      <c r="R48" s="99"/>
      <c r="T48" s="69"/>
      <c r="U48" s="69"/>
    </row>
    <row r="49" spans="1:21" s="8" customFormat="1" ht="12.75" x14ac:dyDescent="0.2">
      <c r="A49" s="90">
        <v>1857</v>
      </c>
      <c r="B49" s="58">
        <v>38.100986949674997</v>
      </c>
      <c r="C49" s="58">
        <v>57.724008913409392</v>
      </c>
      <c r="D49" s="58">
        <v>38.432028443169301</v>
      </c>
      <c r="E49" s="59"/>
      <c r="F49" s="60"/>
      <c r="I49" s="87"/>
      <c r="J49" s="87"/>
      <c r="K49" s="87"/>
      <c r="L49" s="89"/>
      <c r="M49" s="89"/>
      <c r="N49" s="99"/>
      <c r="O49" s="99"/>
      <c r="P49" s="99"/>
      <c r="Q49" s="99"/>
      <c r="R49" s="99"/>
      <c r="T49" s="69"/>
      <c r="U49" s="69"/>
    </row>
    <row r="50" spans="1:21" s="8" customFormat="1" ht="12.75" x14ac:dyDescent="0.2">
      <c r="A50" s="90">
        <v>1858</v>
      </c>
      <c r="B50" s="58">
        <v>36.852858467809099</v>
      </c>
      <c r="C50" s="58">
        <v>67.765497974295101</v>
      </c>
      <c r="D50" s="58">
        <v>34.450040944828494</v>
      </c>
      <c r="E50" s="59"/>
      <c r="F50" s="60"/>
      <c r="I50" s="87"/>
      <c r="J50" s="87"/>
      <c r="K50" s="87"/>
      <c r="L50" s="89"/>
      <c r="M50" s="89"/>
      <c r="N50" s="99"/>
      <c r="O50" s="99"/>
      <c r="P50" s="99"/>
      <c r="Q50" s="99"/>
      <c r="R50" s="99"/>
      <c r="T50" s="69"/>
      <c r="U50" s="69"/>
    </row>
    <row r="51" spans="1:21" s="8" customFormat="1" ht="12.75" x14ac:dyDescent="0.2">
      <c r="A51" s="90">
        <v>1859</v>
      </c>
      <c r="B51" s="58">
        <v>44.229110725330308</v>
      </c>
      <c r="C51" s="58">
        <v>68.545872041907202</v>
      </c>
      <c r="D51" s="58">
        <v>44.831686886940702</v>
      </c>
      <c r="E51" s="59"/>
      <c r="F51" s="60"/>
      <c r="I51" s="87"/>
      <c r="J51" s="87"/>
      <c r="K51" s="87"/>
      <c r="L51" s="89"/>
      <c r="M51" s="89"/>
      <c r="N51" s="99"/>
      <c r="O51" s="99"/>
      <c r="P51" s="99"/>
      <c r="Q51" s="99"/>
      <c r="R51" s="99"/>
      <c r="T51" s="69"/>
      <c r="U51" s="69"/>
    </row>
    <row r="52" spans="1:21" s="8" customFormat="1" ht="12.75" x14ac:dyDescent="0.2">
      <c r="A52" s="90">
        <v>1860</v>
      </c>
      <c r="B52" s="58">
        <v>37.581886262801405</v>
      </c>
      <c r="C52" s="58">
        <v>60.893423841561287</v>
      </c>
      <c r="D52" s="58">
        <v>36.280854793758898</v>
      </c>
      <c r="E52" s="59"/>
      <c r="F52" s="60"/>
      <c r="I52" s="87"/>
      <c r="J52" s="87"/>
      <c r="K52" s="87"/>
      <c r="L52" s="89"/>
      <c r="M52" s="89"/>
      <c r="N52" s="99"/>
      <c r="O52" s="99"/>
      <c r="P52" s="99"/>
      <c r="Q52" s="99"/>
      <c r="R52" s="99"/>
      <c r="T52" s="69"/>
      <c r="U52" s="69"/>
    </row>
    <row r="53" spans="1:21" s="8" customFormat="1" ht="12.75" x14ac:dyDescent="0.2">
      <c r="A53" s="90">
        <v>1861</v>
      </c>
      <c r="B53" s="58">
        <v>35.100668854993799</v>
      </c>
      <c r="C53" s="58">
        <v>63.998854578468901</v>
      </c>
      <c r="D53" s="58">
        <v>30.598781441374008</v>
      </c>
      <c r="E53" s="59"/>
      <c r="F53" s="60"/>
      <c r="I53" s="87"/>
      <c r="J53" s="87"/>
      <c r="K53" s="87"/>
      <c r="L53" s="89"/>
      <c r="M53" s="89"/>
      <c r="N53" s="99"/>
      <c r="O53" s="99"/>
      <c r="P53" s="99"/>
      <c r="Q53" s="99"/>
      <c r="R53" s="99"/>
      <c r="T53" s="69"/>
      <c r="U53" s="69"/>
    </row>
    <row r="54" spans="1:21" s="8" customFormat="1" ht="12.75" x14ac:dyDescent="0.2">
      <c r="A54" s="90">
        <v>1862</v>
      </c>
      <c r="B54" s="58">
        <v>36.067067306219002</v>
      </c>
      <c r="C54" s="58">
        <v>51.1688621541158</v>
      </c>
      <c r="D54" s="58">
        <v>36.490070627913305</v>
      </c>
      <c r="E54" s="59"/>
      <c r="F54" s="60"/>
      <c r="I54" s="87"/>
      <c r="J54" s="87"/>
      <c r="K54" s="87"/>
      <c r="L54" s="89"/>
      <c r="M54" s="89"/>
      <c r="N54" s="99"/>
      <c r="O54" s="99"/>
      <c r="P54" s="99"/>
      <c r="Q54" s="99"/>
      <c r="R54" s="99"/>
      <c r="T54" s="69"/>
      <c r="U54" s="69"/>
    </row>
    <row r="55" spans="1:21" s="8" customFormat="1" ht="12.75" x14ac:dyDescent="0.2">
      <c r="A55" s="90">
        <v>1863</v>
      </c>
      <c r="B55" s="58">
        <v>36.692419697996598</v>
      </c>
      <c r="C55" s="58">
        <v>43.111948496577291</v>
      </c>
      <c r="D55" s="58">
        <v>38.900775493377395</v>
      </c>
      <c r="E55" s="59"/>
      <c r="F55" s="60"/>
      <c r="I55" s="87"/>
      <c r="J55" s="87"/>
      <c r="K55" s="87"/>
      <c r="L55" s="89"/>
      <c r="M55" s="89"/>
      <c r="N55" s="99"/>
      <c r="O55" s="99"/>
      <c r="P55" s="99"/>
      <c r="Q55" s="99"/>
      <c r="R55" s="99"/>
      <c r="T55" s="69"/>
      <c r="U55" s="69"/>
    </row>
    <row r="56" spans="1:21" s="8" customFormat="1" ht="12.75" x14ac:dyDescent="0.2">
      <c r="A56" s="90">
        <v>1864</v>
      </c>
      <c r="B56" s="58">
        <v>32.728955847012493</v>
      </c>
      <c r="C56" s="58">
        <v>47.191471418927293</v>
      </c>
      <c r="D56" s="58">
        <v>31.575142648327002</v>
      </c>
      <c r="E56" s="59"/>
      <c r="F56" s="60"/>
      <c r="I56" s="87"/>
      <c r="J56" s="87"/>
      <c r="K56" s="87"/>
      <c r="L56" s="89"/>
      <c r="M56" s="89"/>
      <c r="N56" s="99"/>
      <c r="O56" s="99"/>
      <c r="P56" s="99"/>
      <c r="Q56" s="99"/>
      <c r="R56" s="99"/>
      <c r="T56" s="69"/>
      <c r="U56" s="69"/>
    </row>
    <row r="57" spans="1:21" s="8" customFormat="1" ht="12.75" x14ac:dyDescent="0.2">
      <c r="A57" s="90">
        <v>1865</v>
      </c>
      <c r="B57" s="58">
        <v>37.17339012099589</v>
      </c>
      <c r="C57" s="58">
        <v>57.706694308056086</v>
      </c>
      <c r="D57" s="58">
        <v>34.159139761865099</v>
      </c>
      <c r="E57" s="59"/>
      <c r="F57" s="60"/>
      <c r="I57" s="87"/>
      <c r="J57" s="87"/>
      <c r="K57" s="87"/>
      <c r="L57" s="89"/>
      <c r="M57" s="89"/>
      <c r="N57" s="99"/>
      <c r="O57" s="99"/>
      <c r="P57" s="99"/>
      <c r="Q57" s="99"/>
      <c r="R57" s="99"/>
      <c r="T57" s="69"/>
      <c r="U57" s="69"/>
    </row>
    <row r="58" spans="1:21" s="8" customFormat="1" ht="12.75" x14ac:dyDescent="0.2">
      <c r="A58" s="90">
        <v>1866</v>
      </c>
      <c r="B58" s="58">
        <v>37.665825049954698</v>
      </c>
      <c r="C58" s="58">
        <v>55.670711678287191</v>
      </c>
      <c r="D58" s="58">
        <v>37.430848325818999</v>
      </c>
      <c r="E58" s="58"/>
      <c r="F58" s="58"/>
      <c r="I58" s="87"/>
      <c r="J58" s="87"/>
      <c r="K58" s="87"/>
      <c r="L58" s="89"/>
      <c r="M58" s="89"/>
      <c r="N58" s="99"/>
      <c r="O58" s="99"/>
      <c r="P58" s="99"/>
      <c r="Q58" s="99"/>
      <c r="R58" s="99"/>
      <c r="T58" s="69"/>
      <c r="U58" s="69"/>
    </row>
    <row r="59" spans="1:21" s="8" customFormat="1" ht="12.75" x14ac:dyDescent="0.2">
      <c r="A59" s="90">
        <v>1867</v>
      </c>
      <c r="B59" s="58">
        <v>46.207133271629701</v>
      </c>
      <c r="C59" s="58">
        <v>39.798617917165899</v>
      </c>
      <c r="D59" s="58">
        <v>49.889980249308508</v>
      </c>
      <c r="E59" s="58"/>
      <c r="F59" s="58">
        <v>31.219415282998803</v>
      </c>
      <c r="I59" s="87"/>
      <c r="J59" s="87"/>
      <c r="K59" s="87"/>
      <c r="L59" s="89"/>
      <c r="M59" s="89"/>
      <c r="N59" s="99"/>
      <c r="O59" s="99"/>
      <c r="P59" s="99"/>
      <c r="Q59" s="99"/>
      <c r="R59" s="99"/>
      <c r="T59" s="69"/>
      <c r="U59" s="69"/>
    </row>
    <row r="60" spans="1:21" s="8" customFormat="1" ht="12.75" x14ac:dyDescent="0.2">
      <c r="A60" s="90">
        <v>1868</v>
      </c>
      <c r="B60" s="58">
        <v>39.136799419016192</v>
      </c>
      <c r="C60" s="58">
        <v>52.004548504066584</v>
      </c>
      <c r="D60" s="58">
        <v>36.788900616125702</v>
      </c>
      <c r="E60" s="58"/>
      <c r="F60" s="58">
        <v>36.627531558075702</v>
      </c>
      <c r="I60" s="87"/>
      <c r="J60" s="87"/>
      <c r="K60" s="87"/>
      <c r="L60" s="89"/>
      <c r="M60" s="89"/>
      <c r="N60" s="99"/>
      <c r="O60" s="99"/>
      <c r="P60" s="99"/>
      <c r="Q60" s="99"/>
      <c r="R60" s="99"/>
      <c r="T60" s="69"/>
      <c r="U60" s="69"/>
    </row>
    <row r="61" spans="1:21" s="8" customFormat="1" ht="12.75" x14ac:dyDescent="0.2">
      <c r="A61" s="90">
        <v>1869</v>
      </c>
      <c r="B61" s="58">
        <v>42.922071722241192</v>
      </c>
      <c r="C61" s="58">
        <v>55.386516850828997</v>
      </c>
      <c r="D61" s="58">
        <v>43.7267125268082</v>
      </c>
      <c r="E61" s="58"/>
      <c r="F61" s="58">
        <v>28.313258296617803</v>
      </c>
      <c r="I61" s="87"/>
      <c r="J61" s="87"/>
      <c r="K61" s="87"/>
      <c r="L61" s="89"/>
      <c r="M61" s="89"/>
      <c r="N61" s="99"/>
      <c r="O61" s="99"/>
      <c r="P61" s="99"/>
      <c r="Q61" s="99"/>
      <c r="R61" s="99"/>
      <c r="T61" s="69"/>
      <c r="U61" s="69"/>
    </row>
    <row r="62" spans="1:21" s="8" customFormat="1" ht="12.75" x14ac:dyDescent="0.2">
      <c r="A62" s="90">
        <v>1870</v>
      </c>
      <c r="B62" s="58">
        <v>44.493102892857991</v>
      </c>
      <c r="C62" s="58">
        <v>50.373748988741696</v>
      </c>
      <c r="D62" s="58">
        <v>46.599703851253501</v>
      </c>
      <c r="E62" s="58"/>
      <c r="F62" s="58">
        <v>30.909085999993707</v>
      </c>
      <c r="I62" s="87"/>
      <c r="J62" s="87"/>
      <c r="K62" s="87"/>
      <c r="L62" s="89"/>
      <c r="M62" s="89"/>
      <c r="N62" s="99"/>
      <c r="O62" s="99"/>
      <c r="P62" s="99"/>
      <c r="Q62" s="99"/>
      <c r="R62" s="99"/>
      <c r="T62" s="69"/>
      <c r="U62" s="69"/>
    </row>
    <row r="63" spans="1:21" s="8" customFormat="1" ht="12.75" x14ac:dyDescent="0.2">
      <c r="A63" s="90">
        <v>1871</v>
      </c>
      <c r="B63" s="58">
        <v>46.71391966940439</v>
      </c>
      <c r="C63" s="58">
        <v>56.947066928137488</v>
      </c>
      <c r="D63" s="58">
        <v>45.518333824153501</v>
      </c>
      <c r="E63" s="58"/>
      <c r="F63" s="58">
        <v>39.967362597214198</v>
      </c>
      <c r="I63" s="87"/>
      <c r="J63" s="87"/>
      <c r="K63" s="87"/>
      <c r="L63" s="89"/>
      <c r="M63" s="89"/>
      <c r="N63" s="99"/>
      <c r="O63" s="99"/>
      <c r="P63" s="99"/>
      <c r="Q63" s="99"/>
      <c r="R63" s="99"/>
      <c r="T63" s="69"/>
      <c r="U63" s="69"/>
    </row>
    <row r="64" spans="1:21" s="8" customFormat="1" ht="12.75" x14ac:dyDescent="0.2">
      <c r="A64" s="90">
        <v>1872</v>
      </c>
      <c r="B64" s="58">
        <v>52.45062159627971</v>
      </c>
      <c r="C64" s="58">
        <v>52.538812700346384</v>
      </c>
      <c r="D64" s="58">
        <v>56.828967446871502</v>
      </c>
      <c r="E64" s="58"/>
      <c r="F64" s="58">
        <v>36.188094589208106</v>
      </c>
      <c r="I64" s="87"/>
      <c r="J64" s="87"/>
      <c r="K64" s="87"/>
      <c r="L64" s="89"/>
      <c r="M64" s="89"/>
      <c r="N64" s="99"/>
      <c r="O64" s="99"/>
      <c r="P64" s="99"/>
      <c r="Q64" s="99"/>
      <c r="R64" s="99"/>
      <c r="T64" s="69"/>
      <c r="U64" s="69"/>
    </row>
    <row r="65" spans="1:21" s="8" customFormat="1" ht="12.75" x14ac:dyDescent="0.2">
      <c r="A65" s="90">
        <v>1873</v>
      </c>
      <c r="B65" s="58">
        <v>53.685244433836893</v>
      </c>
      <c r="C65" s="58">
        <v>54.895709044944184</v>
      </c>
      <c r="D65" s="58">
        <v>62.402240862468204</v>
      </c>
      <c r="E65" s="58"/>
      <c r="F65" s="58">
        <v>36.611052876855901</v>
      </c>
      <c r="I65" s="87"/>
      <c r="J65" s="87"/>
      <c r="K65" s="87"/>
      <c r="L65" s="89"/>
      <c r="M65" s="89"/>
      <c r="N65" s="99"/>
      <c r="O65" s="99"/>
      <c r="P65" s="99"/>
      <c r="Q65" s="99"/>
      <c r="R65" s="99"/>
      <c r="T65" s="69"/>
      <c r="U65" s="69"/>
    </row>
    <row r="66" spans="1:21" s="8" customFormat="1" ht="12.75" x14ac:dyDescent="0.2">
      <c r="A66" s="90">
        <v>1874</v>
      </c>
      <c r="B66" s="58">
        <v>63.745282798818202</v>
      </c>
      <c r="C66" s="58">
        <v>73.1131459677989</v>
      </c>
      <c r="D66" s="58">
        <v>68.399614318083096</v>
      </c>
      <c r="E66" s="58"/>
      <c r="F66" s="58">
        <v>44.131869505842197</v>
      </c>
      <c r="I66" s="87"/>
      <c r="J66" s="87"/>
      <c r="K66" s="87"/>
      <c r="L66" s="89"/>
      <c r="M66" s="89"/>
      <c r="N66" s="99"/>
      <c r="O66" s="99"/>
      <c r="P66" s="99"/>
      <c r="Q66" s="99"/>
      <c r="R66" s="99"/>
      <c r="T66" s="69"/>
      <c r="U66" s="69"/>
    </row>
    <row r="67" spans="1:21" s="8" customFormat="1" ht="12.75" x14ac:dyDescent="0.2">
      <c r="A67" s="90">
        <v>1875</v>
      </c>
      <c r="B67" s="58">
        <v>65.480945111428696</v>
      </c>
      <c r="C67" s="58">
        <v>78.243376931736179</v>
      </c>
      <c r="D67" s="58">
        <v>67.873670187971797</v>
      </c>
      <c r="E67" s="58"/>
      <c r="F67" s="58">
        <v>41.033351448150405</v>
      </c>
      <c r="I67" s="87"/>
      <c r="J67" s="87"/>
      <c r="K67" s="87"/>
      <c r="L67" s="89"/>
      <c r="M67" s="89"/>
      <c r="N67" s="99"/>
      <c r="O67" s="99"/>
      <c r="P67" s="99"/>
      <c r="Q67" s="99"/>
      <c r="R67" s="99"/>
      <c r="T67" s="69"/>
      <c r="U67" s="69"/>
    </row>
    <row r="68" spans="1:21" s="8" customFormat="1" ht="12.75" x14ac:dyDescent="0.2">
      <c r="A68" s="90">
        <v>1876</v>
      </c>
      <c r="B68" s="58">
        <v>71.905315135120688</v>
      </c>
      <c r="C68" s="58">
        <v>90.418436120202401</v>
      </c>
      <c r="D68" s="58">
        <v>66.928854762238103</v>
      </c>
      <c r="E68" s="58"/>
      <c r="F68" s="58">
        <v>55.78461898656861</v>
      </c>
      <c r="I68" s="87"/>
      <c r="J68" s="87"/>
      <c r="K68" s="87"/>
      <c r="L68" s="89"/>
      <c r="M68" s="89"/>
      <c r="N68" s="99"/>
      <c r="O68" s="99"/>
      <c r="P68" s="99"/>
      <c r="Q68" s="99"/>
      <c r="R68" s="99"/>
      <c r="T68" s="69"/>
      <c r="U68" s="69"/>
    </row>
    <row r="69" spans="1:21" s="8" customFormat="1" ht="12.75" x14ac:dyDescent="0.2">
      <c r="A69" s="90">
        <v>1877</v>
      </c>
      <c r="B69" s="58">
        <v>71.066295867672011</v>
      </c>
      <c r="C69" s="58">
        <v>79.790080002912006</v>
      </c>
      <c r="D69" s="58">
        <v>69.358186503564596</v>
      </c>
      <c r="E69" s="58"/>
      <c r="F69" s="58">
        <v>68.696358086933103</v>
      </c>
      <c r="I69" s="87"/>
      <c r="J69" s="87"/>
      <c r="K69" s="87"/>
      <c r="L69" s="89"/>
      <c r="M69" s="89"/>
      <c r="N69" s="99"/>
      <c r="O69" s="99"/>
      <c r="P69" s="99"/>
      <c r="Q69" s="99"/>
      <c r="R69" s="99"/>
      <c r="T69" s="69"/>
      <c r="U69" s="69"/>
    </row>
    <row r="70" spans="1:21" s="8" customFormat="1" ht="12.75" x14ac:dyDescent="0.2">
      <c r="A70" s="90">
        <v>1878</v>
      </c>
      <c r="B70" s="58">
        <v>77.094595897191397</v>
      </c>
      <c r="C70" s="58">
        <v>77.176591025319695</v>
      </c>
      <c r="D70" s="58">
        <v>85.521960078543373</v>
      </c>
      <c r="E70" s="58"/>
      <c r="F70" s="58">
        <v>67.739819716900001</v>
      </c>
      <c r="I70" s="87"/>
      <c r="J70" s="87"/>
      <c r="K70" s="87"/>
      <c r="L70" s="89"/>
      <c r="M70" s="89"/>
      <c r="N70" s="99"/>
      <c r="O70" s="99"/>
      <c r="P70" s="99"/>
      <c r="Q70" s="99"/>
      <c r="R70" s="99"/>
      <c r="T70" s="69"/>
      <c r="U70" s="69"/>
    </row>
    <row r="71" spans="1:21" s="8" customFormat="1" ht="12.75" x14ac:dyDescent="0.2">
      <c r="A71" s="90">
        <v>1879</v>
      </c>
      <c r="B71" s="58">
        <v>67.178025058219006</v>
      </c>
      <c r="C71" s="58">
        <v>73.453619952595687</v>
      </c>
      <c r="D71" s="58">
        <v>68.037919263863898</v>
      </c>
      <c r="E71" s="58"/>
      <c r="F71" s="58">
        <v>50.814064982030217</v>
      </c>
      <c r="I71" s="87"/>
      <c r="J71" s="87"/>
      <c r="K71" s="87"/>
      <c r="L71" s="89"/>
      <c r="M71" s="89"/>
      <c r="N71" s="99"/>
      <c r="O71" s="99"/>
      <c r="P71" s="99"/>
      <c r="Q71" s="99"/>
      <c r="R71" s="99"/>
      <c r="T71" s="69"/>
      <c r="U71" s="69"/>
    </row>
    <row r="72" spans="1:21" s="8" customFormat="1" ht="12.75" x14ac:dyDescent="0.2">
      <c r="A72" s="90">
        <v>1880</v>
      </c>
      <c r="B72" s="58">
        <v>63.254241584779507</v>
      </c>
      <c r="C72" s="58">
        <v>83.593702306244083</v>
      </c>
      <c r="D72" s="58">
        <v>55.862995599132894</v>
      </c>
      <c r="E72" s="58"/>
      <c r="F72" s="58">
        <v>53.641616067446215</v>
      </c>
      <c r="I72" s="87"/>
      <c r="J72" s="87"/>
      <c r="K72" s="87"/>
      <c r="L72" s="89"/>
      <c r="M72" s="89"/>
      <c r="N72" s="99"/>
      <c r="O72" s="99"/>
      <c r="P72" s="99"/>
      <c r="Q72" s="99"/>
      <c r="R72" s="99"/>
      <c r="T72" s="69"/>
      <c r="U72" s="69"/>
    </row>
    <row r="73" spans="1:21" s="8" customFormat="1" ht="12.75" x14ac:dyDescent="0.2">
      <c r="A73" s="90">
        <v>1881</v>
      </c>
      <c r="B73" s="58">
        <v>66.476744915803494</v>
      </c>
      <c r="C73" s="58">
        <v>67.996292796272797</v>
      </c>
      <c r="D73" s="58">
        <v>71.698597445744596</v>
      </c>
      <c r="E73" s="58"/>
      <c r="F73" s="58">
        <v>54.314389182505209</v>
      </c>
      <c r="I73" s="87"/>
      <c r="J73" s="87"/>
      <c r="K73" s="87"/>
      <c r="L73" s="89"/>
      <c r="M73" s="89"/>
      <c r="N73" s="99"/>
      <c r="O73" s="99"/>
      <c r="P73" s="99"/>
      <c r="Q73" s="99"/>
      <c r="R73" s="99"/>
      <c r="T73" s="69"/>
      <c r="U73" s="69"/>
    </row>
    <row r="74" spans="1:21" s="8" customFormat="1" ht="12.75" x14ac:dyDescent="0.2">
      <c r="A74" s="90">
        <v>1882</v>
      </c>
      <c r="B74" s="58">
        <v>68.765776458977598</v>
      </c>
      <c r="C74" s="58">
        <v>84.001208528854988</v>
      </c>
      <c r="D74" s="58">
        <v>69.397523746366602</v>
      </c>
      <c r="E74" s="58"/>
      <c r="F74" s="58">
        <v>52.963615933506901</v>
      </c>
      <c r="I74" s="87"/>
      <c r="J74" s="87"/>
      <c r="K74" s="87"/>
      <c r="L74" s="89"/>
      <c r="M74" s="89"/>
      <c r="N74" s="99"/>
      <c r="O74" s="99"/>
      <c r="P74" s="99"/>
      <c r="Q74" s="99"/>
      <c r="R74" s="99"/>
      <c r="T74" s="69"/>
      <c r="U74" s="69"/>
    </row>
    <row r="75" spans="1:21" s="8" customFormat="1" ht="12.75" x14ac:dyDescent="0.2">
      <c r="A75" s="90">
        <v>1883</v>
      </c>
      <c r="B75" s="58">
        <v>67.078071412863693</v>
      </c>
      <c r="C75" s="58">
        <v>95.977000629442088</v>
      </c>
      <c r="D75" s="58">
        <v>67.472032992728899</v>
      </c>
      <c r="E75" s="58"/>
      <c r="F75" s="58">
        <v>51.100801702866796</v>
      </c>
      <c r="I75" s="87"/>
      <c r="J75" s="87"/>
      <c r="K75" s="87"/>
      <c r="L75" s="89"/>
      <c r="M75" s="89"/>
      <c r="N75" s="99"/>
      <c r="O75" s="99"/>
      <c r="P75" s="99"/>
      <c r="Q75" s="99"/>
      <c r="R75" s="99"/>
      <c r="T75" s="69"/>
      <c r="U75" s="69"/>
    </row>
    <row r="76" spans="1:21" s="8" customFormat="1" ht="12.75" x14ac:dyDescent="0.2">
      <c r="A76" s="90">
        <v>1884</v>
      </c>
      <c r="B76" s="58">
        <v>61.108268599864203</v>
      </c>
      <c r="C76" s="58">
        <v>64.376598258234679</v>
      </c>
      <c r="D76" s="58">
        <v>68.04281817040939</v>
      </c>
      <c r="E76" s="58"/>
      <c r="F76" s="58">
        <v>46.676516801597501</v>
      </c>
      <c r="I76" s="87"/>
      <c r="J76" s="87"/>
      <c r="K76" s="87"/>
      <c r="L76" s="89"/>
      <c r="M76" s="89"/>
      <c r="N76" s="99"/>
      <c r="O76" s="99"/>
      <c r="P76" s="99"/>
      <c r="Q76" s="99"/>
      <c r="R76" s="99"/>
      <c r="T76" s="69"/>
      <c r="U76" s="69"/>
    </row>
    <row r="77" spans="1:21" s="8" customFormat="1" ht="12.75" x14ac:dyDescent="0.2">
      <c r="A77" s="90">
        <v>1885</v>
      </c>
      <c r="B77" s="58">
        <v>69.613616389647603</v>
      </c>
      <c r="C77" s="58">
        <v>70.850298977102582</v>
      </c>
      <c r="D77" s="58">
        <v>74.352268682253381</v>
      </c>
      <c r="E77" s="58"/>
      <c r="F77" s="58">
        <v>57.242703583449313</v>
      </c>
      <c r="I77" s="87"/>
      <c r="J77" s="87"/>
      <c r="K77" s="87"/>
      <c r="L77" s="89"/>
      <c r="M77" s="89"/>
      <c r="N77" s="99"/>
      <c r="O77" s="99"/>
      <c r="P77" s="99"/>
      <c r="Q77" s="99"/>
      <c r="R77" s="99"/>
      <c r="T77" s="69"/>
      <c r="U77" s="69"/>
    </row>
    <row r="78" spans="1:21" s="8" customFormat="1" ht="12.75" x14ac:dyDescent="0.2">
      <c r="A78" s="90">
        <v>1886</v>
      </c>
      <c r="B78" s="58">
        <v>63.351094648104095</v>
      </c>
      <c r="C78" s="58">
        <v>66.707419658184392</v>
      </c>
      <c r="D78" s="58">
        <v>59.39946300382519</v>
      </c>
      <c r="E78" s="58"/>
      <c r="F78" s="58">
        <v>59.568278115166507</v>
      </c>
      <c r="I78" s="87"/>
      <c r="J78" s="87"/>
      <c r="K78" s="87"/>
      <c r="L78" s="89"/>
      <c r="M78" s="89"/>
      <c r="N78" s="99"/>
      <c r="O78" s="99"/>
      <c r="P78" s="99"/>
      <c r="Q78" s="99"/>
      <c r="R78" s="99"/>
      <c r="T78" s="69"/>
      <c r="U78" s="69"/>
    </row>
    <row r="79" spans="1:21" s="8" customFormat="1" ht="12.75" x14ac:dyDescent="0.2">
      <c r="A79" s="90">
        <v>1887</v>
      </c>
      <c r="B79" s="58">
        <v>67.432101370123704</v>
      </c>
      <c r="C79" s="58">
        <v>69.425566010116</v>
      </c>
      <c r="D79" s="58">
        <v>74.222265997586305</v>
      </c>
      <c r="E79" s="58"/>
      <c r="F79" s="58">
        <v>52.880105254818403</v>
      </c>
      <c r="I79" s="87"/>
      <c r="J79" s="87"/>
      <c r="K79" s="87"/>
      <c r="L79" s="89"/>
      <c r="M79" s="89"/>
      <c r="N79" s="99"/>
      <c r="O79" s="99"/>
      <c r="P79" s="99"/>
      <c r="Q79" s="99"/>
      <c r="R79" s="99"/>
      <c r="T79" s="69"/>
      <c r="U79" s="69"/>
    </row>
    <row r="80" spans="1:21" s="8" customFormat="1" ht="12.75" x14ac:dyDescent="0.2">
      <c r="A80" s="90">
        <v>1888</v>
      </c>
      <c r="B80" s="58">
        <v>64.928144292556198</v>
      </c>
      <c r="C80" s="58">
        <v>71.077951695946084</v>
      </c>
      <c r="D80" s="58">
        <v>68.050235241812999</v>
      </c>
      <c r="E80" s="58"/>
      <c r="F80" s="58">
        <v>51.475614258661402</v>
      </c>
      <c r="I80" s="87"/>
      <c r="J80" s="87"/>
      <c r="K80" s="87"/>
      <c r="L80" s="89"/>
      <c r="M80" s="89"/>
      <c r="N80" s="99"/>
      <c r="O80" s="99"/>
      <c r="P80" s="99"/>
      <c r="Q80" s="99"/>
      <c r="R80" s="99"/>
      <c r="T80" s="69"/>
      <c r="U80" s="69"/>
    </row>
    <row r="81" spans="1:21" s="8" customFormat="1" ht="12.75" x14ac:dyDescent="0.2">
      <c r="A81" s="90">
        <v>1889</v>
      </c>
      <c r="B81" s="58">
        <v>63.545182352428689</v>
      </c>
      <c r="C81" s="58">
        <v>71.808164837457696</v>
      </c>
      <c r="D81" s="58">
        <v>67.994592910201504</v>
      </c>
      <c r="E81" s="58"/>
      <c r="F81" s="58">
        <v>48.233904468519697</v>
      </c>
      <c r="I81" s="87"/>
      <c r="J81" s="87"/>
      <c r="K81" s="87"/>
      <c r="L81" s="89"/>
      <c r="M81" s="89"/>
      <c r="N81" s="99"/>
      <c r="O81" s="99"/>
      <c r="P81" s="99"/>
      <c r="Q81" s="99"/>
      <c r="R81" s="99"/>
      <c r="T81" s="69"/>
      <c r="U81" s="69"/>
    </row>
    <row r="82" spans="1:21" s="8" customFormat="1" ht="12.75" x14ac:dyDescent="0.2">
      <c r="A82" s="90">
        <v>1890</v>
      </c>
      <c r="B82" s="58">
        <v>68.275513336278493</v>
      </c>
      <c r="C82" s="58">
        <v>83.723289290324786</v>
      </c>
      <c r="D82" s="58">
        <v>76.545871301694703</v>
      </c>
      <c r="E82" s="58"/>
      <c r="F82" s="58">
        <v>50.672035277443605</v>
      </c>
      <c r="I82" s="87"/>
      <c r="J82" s="87"/>
      <c r="K82" s="87"/>
      <c r="L82" s="89"/>
      <c r="M82" s="89"/>
      <c r="N82" s="99"/>
      <c r="O82" s="99"/>
      <c r="P82" s="99"/>
      <c r="Q82" s="99"/>
      <c r="R82" s="99"/>
      <c r="T82" s="69"/>
      <c r="U82" s="69"/>
    </row>
    <row r="83" spans="1:21" s="8" customFormat="1" ht="12.75" x14ac:dyDescent="0.2">
      <c r="A83" s="90">
        <v>1891</v>
      </c>
      <c r="B83" s="58">
        <v>73.802468974665601</v>
      </c>
      <c r="C83" s="58">
        <v>88.734626071636583</v>
      </c>
      <c r="D83" s="58">
        <v>81.702956296263494</v>
      </c>
      <c r="E83" s="58"/>
      <c r="F83" s="58">
        <v>53.307508090471302</v>
      </c>
      <c r="I83" s="87"/>
      <c r="J83" s="87"/>
      <c r="K83" s="87"/>
      <c r="L83" s="89"/>
      <c r="M83" s="89"/>
      <c r="N83" s="99"/>
      <c r="O83" s="99"/>
      <c r="P83" s="99"/>
      <c r="Q83" s="99"/>
      <c r="R83" s="99"/>
      <c r="T83" s="69"/>
      <c r="U83" s="69"/>
    </row>
    <row r="84" spans="1:21" s="8" customFormat="1" ht="12.75" x14ac:dyDescent="0.2">
      <c r="A84" s="90">
        <v>1892</v>
      </c>
      <c r="B84" s="58">
        <v>76.229855162215884</v>
      </c>
      <c r="C84" s="58">
        <v>87.255376938684591</v>
      </c>
      <c r="D84" s="58">
        <v>85.635523051935806</v>
      </c>
      <c r="E84" s="58"/>
      <c r="F84" s="58">
        <v>56.805388318388609</v>
      </c>
      <c r="I84" s="87"/>
      <c r="J84" s="87"/>
      <c r="K84" s="87"/>
      <c r="L84" s="89"/>
      <c r="M84" s="89"/>
      <c r="N84" s="99"/>
      <c r="O84" s="99"/>
      <c r="P84" s="99"/>
      <c r="Q84" s="99"/>
      <c r="R84" s="99"/>
      <c r="T84" s="69"/>
      <c r="U84" s="69"/>
    </row>
    <row r="85" spans="1:21" s="8" customFormat="1" ht="12.75" x14ac:dyDescent="0.2">
      <c r="A85" s="90">
        <v>1893</v>
      </c>
      <c r="B85" s="58">
        <v>85.162669464031381</v>
      </c>
      <c r="C85" s="58">
        <v>83.850729306899169</v>
      </c>
      <c r="D85" s="58">
        <v>104.58636464258102</v>
      </c>
      <c r="E85" s="58"/>
      <c r="F85" s="58">
        <v>68.480236540915925</v>
      </c>
      <c r="I85" s="87"/>
      <c r="J85" s="87"/>
      <c r="K85" s="87"/>
      <c r="L85" s="89"/>
      <c r="M85" s="89"/>
      <c r="N85" s="99"/>
      <c r="O85" s="99"/>
      <c r="P85" s="99"/>
      <c r="Q85" s="99"/>
      <c r="R85" s="99"/>
      <c r="T85" s="69"/>
      <c r="U85" s="69"/>
    </row>
    <row r="86" spans="1:21" s="8" customFormat="1" ht="12.75" x14ac:dyDescent="0.2">
      <c r="A86" s="90">
        <v>1894</v>
      </c>
      <c r="B86" s="58">
        <v>80.355953657758988</v>
      </c>
      <c r="C86" s="58">
        <v>93.031196764932986</v>
      </c>
      <c r="D86" s="58">
        <v>83.978279328904804</v>
      </c>
      <c r="E86" s="58"/>
      <c r="F86" s="58">
        <v>64.882775377978604</v>
      </c>
      <c r="I86" s="87"/>
      <c r="J86" s="87"/>
      <c r="K86" s="87"/>
      <c r="L86" s="89"/>
      <c r="M86" s="89"/>
      <c r="N86" s="99"/>
      <c r="O86" s="99"/>
      <c r="P86" s="99"/>
      <c r="Q86" s="99"/>
      <c r="R86" s="99"/>
      <c r="T86" s="69"/>
      <c r="U86" s="69"/>
    </row>
    <row r="87" spans="1:21" s="8" customFormat="1" ht="12.75" x14ac:dyDescent="0.2">
      <c r="A87" s="90">
        <v>1895</v>
      </c>
      <c r="B87" s="58">
        <v>85.4108537651924</v>
      </c>
      <c r="C87" s="58">
        <v>90.539931550000276</v>
      </c>
      <c r="D87" s="58">
        <v>90.099731626179008</v>
      </c>
      <c r="E87" s="58"/>
      <c r="F87" s="58">
        <v>77.083109658148814</v>
      </c>
      <c r="I87" s="87"/>
      <c r="J87" s="87"/>
      <c r="K87" s="87"/>
      <c r="L87" s="89"/>
      <c r="M87" s="89"/>
      <c r="N87" s="99"/>
      <c r="O87" s="99"/>
      <c r="P87" s="99"/>
      <c r="Q87" s="99"/>
      <c r="R87" s="99"/>
      <c r="T87" s="69"/>
      <c r="U87" s="69"/>
    </row>
    <row r="88" spans="1:21" s="8" customFormat="1" ht="12.75" x14ac:dyDescent="0.2">
      <c r="A88" s="90">
        <v>1896</v>
      </c>
      <c r="B88" s="58">
        <v>91.598618161036399</v>
      </c>
      <c r="C88" s="58">
        <v>104.84505419957198</v>
      </c>
      <c r="D88" s="58">
        <v>99.6092304988899</v>
      </c>
      <c r="E88" s="58"/>
      <c r="F88" s="58">
        <v>67.535013775477623</v>
      </c>
      <c r="I88" s="87"/>
      <c r="J88" s="87"/>
      <c r="K88" s="87"/>
      <c r="L88" s="89"/>
      <c r="M88" s="89"/>
      <c r="N88" s="99"/>
      <c r="O88" s="99"/>
      <c r="P88" s="99"/>
      <c r="Q88" s="99"/>
      <c r="R88" s="99"/>
      <c r="T88" s="69"/>
      <c r="U88" s="69"/>
    </row>
    <row r="89" spans="1:21" s="8" customFormat="1" ht="12.75" x14ac:dyDescent="0.2">
      <c r="A89" s="90">
        <v>1897</v>
      </c>
      <c r="B89" s="58">
        <v>93.301891969158888</v>
      </c>
      <c r="C89" s="58">
        <v>110.82797074350198</v>
      </c>
      <c r="D89" s="58">
        <v>102.55274852754997</v>
      </c>
      <c r="E89" s="58">
        <v>64.571761451636604</v>
      </c>
      <c r="F89" s="58">
        <v>66.461789330763807</v>
      </c>
      <c r="I89" s="87"/>
      <c r="J89" s="87"/>
      <c r="K89" s="87"/>
      <c r="L89" s="89"/>
      <c r="M89" s="89"/>
      <c r="N89" s="99"/>
      <c r="O89" s="99"/>
      <c r="P89" s="99"/>
      <c r="Q89" s="99"/>
      <c r="R89" s="99"/>
      <c r="T89" s="69"/>
      <c r="U89" s="69"/>
    </row>
    <row r="90" spans="1:21" s="8" customFormat="1" ht="12.75" x14ac:dyDescent="0.2">
      <c r="A90" s="90">
        <v>1898</v>
      </c>
      <c r="B90" s="58">
        <v>102.77893154825301</v>
      </c>
      <c r="C90" s="58">
        <v>125.17467802178497</v>
      </c>
      <c r="D90" s="58">
        <v>117.33782717553902</v>
      </c>
      <c r="E90" s="58">
        <v>69.104730417228694</v>
      </c>
      <c r="F90" s="58">
        <v>79.025705529372999</v>
      </c>
      <c r="I90" s="87"/>
      <c r="J90" s="87"/>
      <c r="K90" s="87"/>
      <c r="L90" s="89"/>
      <c r="M90" s="89"/>
      <c r="N90" s="99"/>
      <c r="O90" s="99"/>
      <c r="P90" s="99"/>
      <c r="Q90" s="99"/>
      <c r="R90" s="99"/>
      <c r="T90" s="69"/>
      <c r="U90" s="69"/>
    </row>
    <row r="91" spans="1:21" s="8" customFormat="1" ht="12.75" x14ac:dyDescent="0.2">
      <c r="A91" s="90">
        <v>1899</v>
      </c>
      <c r="B91" s="58">
        <v>106.247288341607</v>
      </c>
      <c r="C91" s="58">
        <v>156.003303918201</v>
      </c>
      <c r="D91" s="58">
        <v>114.19324969660902</v>
      </c>
      <c r="E91" s="58">
        <v>78.251436414616407</v>
      </c>
      <c r="F91" s="58">
        <v>81.188952583800614</v>
      </c>
      <c r="I91" s="87"/>
      <c r="J91" s="87"/>
      <c r="K91" s="87"/>
      <c r="L91" s="89"/>
      <c r="M91" s="89"/>
      <c r="N91" s="99"/>
      <c r="O91" s="99"/>
      <c r="P91" s="99"/>
      <c r="Q91" s="99"/>
      <c r="R91" s="99"/>
      <c r="T91" s="69"/>
      <c r="U91" s="69"/>
    </row>
    <row r="92" spans="1:21" s="8" customFormat="1" ht="12.75" x14ac:dyDescent="0.2">
      <c r="A92" s="90">
        <v>1900</v>
      </c>
      <c r="B92" s="58">
        <v>93.438922354114098</v>
      </c>
      <c r="C92" s="58">
        <v>114.37541888689901</v>
      </c>
      <c r="D92" s="58">
        <v>86.768546283449993</v>
      </c>
      <c r="E92" s="58">
        <v>79.842279782701297</v>
      </c>
      <c r="F92" s="58">
        <v>75.057027103503302</v>
      </c>
      <c r="I92" s="87"/>
      <c r="J92" s="87"/>
      <c r="K92" s="87"/>
      <c r="L92" s="89"/>
      <c r="M92" s="89"/>
      <c r="N92" s="99"/>
      <c r="O92" s="99"/>
      <c r="P92" s="99"/>
      <c r="Q92" s="99"/>
      <c r="R92" s="99"/>
      <c r="T92" s="69"/>
      <c r="U92" s="69"/>
    </row>
    <row r="93" spans="1:21" s="8" customFormat="1" ht="12.75" x14ac:dyDescent="0.2">
      <c r="A93" s="90">
        <v>1901</v>
      </c>
      <c r="B93" s="58">
        <v>90.33023077775799</v>
      </c>
      <c r="C93" s="58">
        <v>112.15559923097297</v>
      </c>
      <c r="D93" s="58">
        <v>80.244416718465288</v>
      </c>
      <c r="E93" s="58">
        <v>79.950219599616403</v>
      </c>
      <c r="F93" s="58">
        <v>78.942693143511718</v>
      </c>
      <c r="I93" s="87"/>
      <c r="J93" s="87"/>
      <c r="K93" s="87"/>
      <c r="L93" s="89"/>
      <c r="M93" s="89"/>
      <c r="N93" s="99"/>
      <c r="O93" s="99"/>
      <c r="P93" s="99"/>
      <c r="Q93" s="99"/>
      <c r="R93" s="99"/>
      <c r="T93" s="69"/>
      <c r="U93" s="69"/>
    </row>
    <row r="94" spans="1:21" s="8" customFormat="1" ht="12.75" x14ac:dyDescent="0.2">
      <c r="A94" s="90">
        <v>1902</v>
      </c>
      <c r="B94" s="58">
        <v>93.059743114886615</v>
      </c>
      <c r="C94" s="58">
        <v>122.26614511166697</v>
      </c>
      <c r="D94" s="58">
        <v>81.515989076117094</v>
      </c>
      <c r="E94" s="58">
        <v>82.852522167660595</v>
      </c>
      <c r="F94" s="58">
        <v>88.372884484364405</v>
      </c>
      <c r="I94" s="87"/>
      <c r="J94" s="87"/>
      <c r="K94" s="87"/>
      <c r="L94" s="89"/>
      <c r="M94" s="89"/>
      <c r="N94" s="99"/>
      <c r="O94" s="99"/>
      <c r="P94" s="99"/>
      <c r="Q94" s="99"/>
      <c r="R94" s="99"/>
      <c r="T94" s="69"/>
      <c r="U94" s="69"/>
    </row>
    <row r="95" spans="1:21" s="8" customFormat="1" ht="12.75" x14ac:dyDescent="0.2">
      <c r="A95" s="90">
        <v>1903</v>
      </c>
      <c r="B95" s="58">
        <v>92.139394317887479</v>
      </c>
      <c r="C95" s="58">
        <v>93.680296656797282</v>
      </c>
      <c r="D95" s="58">
        <v>87.868746673465907</v>
      </c>
      <c r="E95" s="58">
        <v>85.718286935723881</v>
      </c>
      <c r="F95" s="58">
        <v>86.295649545317289</v>
      </c>
      <c r="I95" s="87"/>
      <c r="J95" s="87"/>
      <c r="K95" s="87"/>
      <c r="L95" s="89"/>
      <c r="M95" s="89"/>
      <c r="N95" s="99"/>
      <c r="O95" s="99"/>
      <c r="P95" s="99"/>
      <c r="Q95" s="99"/>
      <c r="R95" s="99"/>
      <c r="T95" s="69"/>
      <c r="U95" s="69"/>
    </row>
    <row r="96" spans="1:21" s="8" customFormat="1" ht="12.75" x14ac:dyDescent="0.2">
      <c r="A96" s="90">
        <v>1904</v>
      </c>
      <c r="B96" s="58">
        <v>85.273197108009114</v>
      </c>
      <c r="C96" s="58">
        <v>63.498176311867994</v>
      </c>
      <c r="D96" s="58">
        <v>89.696180379349912</v>
      </c>
      <c r="E96" s="58">
        <v>82.276060626917399</v>
      </c>
      <c r="F96" s="58">
        <v>84.428344960824901</v>
      </c>
      <c r="I96" s="87"/>
      <c r="J96" s="87"/>
      <c r="K96" s="87"/>
      <c r="L96" s="89"/>
      <c r="M96" s="89"/>
      <c r="N96" s="99"/>
      <c r="O96" s="99"/>
      <c r="P96" s="99"/>
      <c r="Q96" s="99"/>
      <c r="R96" s="99"/>
      <c r="T96" s="69"/>
      <c r="U96" s="69"/>
    </row>
    <row r="97" spans="1:21" s="8" customFormat="1" ht="12.75" x14ac:dyDescent="0.2">
      <c r="A97" s="90">
        <v>1905</v>
      </c>
      <c r="B97" s="58">
        <v>79.1782140606159</v>
      </c>
      <c r="C97" s="58">
        <v>75.137456241646689</v>
      </c>
      <c r="D97" s="58">
        <v>66.607899790702106</v>
      </c>
      <c r="E97" s="58">
        <v>80.589727094650286</v>
      </c>
      <c r="F97" s="58">
        <v>85.617113393588795</v>
      </c>
      <c r="I97" s="87"/>
      <c r="J97" s="87"/>
      <c r="K97" s="87"/>
      <c r="L97" s="89"/>
      <c r="M97" s="89"/>
      <c r="N97" s="99"/>
      <c r="O97" s="99"/>
      <c r="P97" s="99"/>
      <c r="Q97" s="99"/>
      <c r="R97" s="99"/>
      <c r="T97" s="69"/>
      <c r="U97" s="69"/>
    </row>
    <row r="98" spans="1:21" s="8" customFormat="1" ht="12.75" x14ac:dyDescent="0.2">
      <c r="A98" s="90">
        <v>1906</v>
      </c>
      <c r="B98" s="58">
        <v>88.8274910504243</v>
      </c>
      <c r="C98" s="58">
        <v>75.827057343159794</v>
      </c>
      <c r="D98" s="58">
        <v>84.135465634640298</v>
      </c>
      <c r="E98" s="58">
        <v>83.337296493733092</v>
      </c>
      <c r="F98" s="58">
        <v>88.919652936322521</v>
      </c>
      <c r="I98" s="87"/>
      <c r="J98" s="87"/>
      <c r="K98" s="87"/>
      <c r="L98" s="89"/>
      <c r="M98" s="89"/>
      <c r="N98" s="99"/>
      <c r="O98" s="99"/>
      <c r="P98" s="99"/>
      <c r="Q98" s="99"/>
      <c r="R98" s="99"/>
      <c r="T98" s="69"/>
      <c r="U98" s="69"/>
    </row>
    <row r="99" spans="1:21" s="8" customFormat="1" ht="12.75" x14ac:dyDescent="0.2">
      <c r="A99" s="90">
        <v>1907</v>
      </c>
      <c r="B99" s="58">
        <v>84.828297662930595</v>
      </c>
      <c r="C99" s="58">
        <v>73.009033932237813</v>
      </c>
      <c r="D99" s="58">
        <v>93.449322684939801</v>
      </c>
      <c r="E99" s="58">
        <v>79.171088342012595</v>
      </c>
      <c r="F99" s="58">
        <v>85.178511193786903</v>
      </c>
      <c r="I99" s="87"/>
      <c r="J99" s="87"/>
      <c r="K99" s="87"/>
      <c r="L99" s="89"/>
      <c r="M99" s="89"/>
      <c r="N99" s="99"/>
      <c r="O99" s="99"/>
      <c r="P99" s="99"/>
      <c r="Q99" s="99"/>
      <c r="R99" s="99"/>
      <c r="T99" s="69"/>
      <c r="U99" s="69"/>
    </row>
    <row r="100" spans="1:21" s="8" customFormat="1" ht="12.75" x14ac:dyDescent="0.2">
      <c r="A100" s="90">
        <v>1908</v>
      </c>
      <c r="B100" s="58">
        <v>86.597434116359395</v>
      </c>
      <c r="C100" s="58">
        <v>68.900000549028206</v>
      </c>
      <c r="D100" s="58">
        <v>90.345497876793004</v>
      </c>
      <c r="E100" s="58">
        <v>81.318389654521212</v>
      </c>
      <c r="F100" s="58">
        <v>90.344594426331511</v>
      </c>
      <c r="I100" s="87"/>
      <c r="J100" s="87"/>
      <c r="K100" s="87"/>
      <c r="L100" s="89"/>
      <c r="M100" s="89"/>
      <c r="N100" s="99"/>
      <c r="O100" s="99"/>
      <c r="P100" s="99"/>
      <c r="Q100" s="99"/>
      <c r="R100" s="99"/>
      <c r="T100" s="69"/>
      <c r="U100" s="69"/>
    </row>
    <row r="101" spans="1:21" s="8" customFormat="1" ht="12.75" x14ac:dyDescent="0.2">
      <c r="A101" s="90">
        <v>1909</v>
      </c>
      <c r="B101" s="58">
        <v>86.30669609542322</v>
      </c>
      <c r="C101" s="58">
        <v>65.7414211663788</v>
      </c>
      <c r="D101" s="58">
        <v>93.996155828106978</v>
      </c>
      <c r="E101" s="58">
        <v>84.536651508728198</v>
      </c>
      <c r="F101" s="58">
        <v>84.642303752554</v>
      </c>
      <c r="I101" s="87"/>
      <c r="J101" s="87"/>
      <c r="K101" s="87"/>
      <c r="L101" s="89"/>
      <c r="M101" s="89"/>
      <c r="N101" s="99"/>
      <c r="O101" s="99"/>
      <c r="P101" s="99"/>
      <c r="Q101" s="99"/>
      <c r="R101" s="99"/>
      <c r="T101" s="69"/>
      <c r="U101" s="69"/>
    </row>
    <row r="102" spans="1:21" s="8" customFormat="1" ht="12.75" x14ac:dyDescent="0.2">
      <c r="A102" s="90">
        <v>1910</v>
      </c>
      <c r="B102" s="58">
        <v>93.523859540085311</v>
      </c>
      <c r="C102" s="58">
        <v>92.122829144042896</v>
      </c>
      <c r="D102" s="58">
        <v>110.18924382244202</v>
      </c>
      <c r="E102" s="58">
        <v>88.248454771444386</v>
      </c>
      <c r="F102" s="58">
        <v>84.307361480038907</v>
      </c>
      <c r="I102" s="87"/>
      <c r="J102" s="87"/>
      <c r="K102" s="87"/>
      <c r="L102" s="89"/>
      <c r="M102" s="89"/>
      <c r="N102" s="99"/>
      <c r="O102" s="99"/>
      <c r="P102" s="99"/>
      <c r="Q102" s="99"/>
      <c r="R102" s="99"/>
      <c r="T102" s="69"/>
      <c r="U102" s="69"/>
    </row>
    <row r="103" spans="1:21" s="8" customFormat="1" ht="12.75" x14ac:dyDescent="0.2">
      <c r="A103" s="90">
        <v>1911</v>
      </c>
      <c r="B103" s="58">
        <v>95.085965838765802</v>
      </c>
      <c r="C103" s="58">
        <v>89.148826943395392</v>
      </c>
      <c r="D103" s="58">
        <v>104.16011536016299</v>
      </c>
      <c r="E103" s="58">
        <v>94.673467432461507</v>
      </c>
      <c r="F103" s="58">
        <v>88.765422329725197</v>
      </c>
      <c r="I103" s="87"/>
      <c r="J103" s="87"/>
      <c r="K103" s="87"/>
      <c r="L103" s="89"/>
      <c r="M103" s="89"/>
      <c r="N103" s="99"/>
      <c r="O103" s="99"/>
      <c r="P103" s="99"/>
      <c r="Q103" s="99"/>
      <c r="R103" s="99"/>
      <c r="T103" s="69"/>
      <c r="U103" s="69"/>
    </row>
    <row r="104" spans="1:21" s="8" customFormat="1" ht="12.75" x14ac:dyDescent="0.2">
      <c r="A104" s="90">
        <v>1912</v>
      </c>
      <c r="B104" s="58">
        <v>100</v>
      </c>
      <c r="C104" s="58">
        <v>100</v>
      </c>
      <c r="D104" s="58">
        <v>100</v>
      </c>
      <c r="E104" s="58">
        <v>100.00000000000001</v>
      </c>
      <c r="F104" s="58">
        <v>100</v>
      </c>
      <c r="I104" s="87"/>
      <c r="J104" s="87"/>
      <c r="K104" s="87"/>
      <c r="L104" s="89"/>
      <c r="M104" s="89"/>
      <c r="N104" s="99"/>
      <c r="O104" s="99"/>
      <c r="P104" s="99"/>
      <c r="Q104" s="99"/>
      <c r="R104" s="99"/>
      <c r="T104" s="69"/>
      <c r="U104" s="69"/>
    </row>
    <row r="105" spans="1:21" s="8" customFormat="1" ht="12.75" x14ac:dyDescent="0.2">
      <c r="A105" s="90">
        <v>1913</v>
      </c>
      <c r="B105" s="58">
        <v>105.26299006460199</v>
      </c>
      <c r="C105" s="58">
        <v>95.950457062212607</v>
      </c>
      <c r="D105" s="58">
        <v>116.23990314027797</v>
      </c>
      <c r="E105" s="58">
        <v>106.533872474764</v>
      </c>
      <c r="F105" s="58">
        <v>99.276400677954911</v>
      </c>
      <c r="I105" s="87"/>
      <c r="J105" s="87"/>
      <c r="K105" s="87"/>
      <c r="L105" s="89"/>
      <c r="M105" s="89"/>
      <c r="N105" s="99"/>
      <c r="O105" s="99"/>
      <c r="P105" s="99"/>
      <c r="Q105" s="99"/>
      <c r="R105" s="99"/>
      <c r="T105" s="69"/>
      <c r="U105" s="69"/>
    </row>
    <row r="106" spans="1:21" s="8" customFormat="1" ht="12.75" x14ac:dyDescent="0.2">
      <c r="A106" s="90">
        <v>1914</v>
      </c>
      <c r="B106" s="58">
        <v>112.70256563820699</v>
      </c>
      <c r="C106" s="58">
        <v>102.85599323270699</v>
      </c>
      <c r="D106" s="58">
        <v>135.48124073674001</v>
      </c>
      <c r="E106" s="58">
        <v>110.77844171114299</v>
      </c>
      <c r="F106" s="58">
        <v>100.55842843104602</v>
      </c>
      <c r="I106" s="87"/>
      <c r="J106" s="87"/>
      <c r="K106" s="87"/>
      <c r="L106" s="89"/>
      <c r="M106" s="89"/>
      <c r="N106" s="99"/>
      <c r="O106" s="99"/>
      <c r="P106" s="99"/>
      <c r="Q106" s="99"/>
      <c r="R106" s="99"/>
      <c r="T106" s="69"/>
      <c r="U106" s="69"/>
    </row>
    <row r="107" spans="1:21" s="8" customFormat="1" ht="12.75" x14ac:dyDescent="0.2">
      <c r="A107" s="90">
        <v>1915</v>
      </c>
      <c r="B107" s="58">
        <v>109.71620593907798</v>
      </c>
      <c r="C107" s="58">
        <v>97.50464188896288</v>
      </c>
      <c r="D107" s="58">
        <v>133.65263873188101</v>
      </c>
      <c r="E107" s="58">
        <v>114.56830392773297</v>
      </c>
      <c r="F107" s="58">
        <v>102.71123281605301</v>
      </c>
      <c r="I107" s="87"/>
      <c r="J107" s="87"/>
      <c r="K107" s="87"/>
      <c r="L107" s="89"/>
      <c r="M107" s="89"/>
      <c r="N107" s="99"/>
      <c r="O107" s="99"/>
      <c r="P107" s="99"/>
      <c r="Q107" s="99"/>
      <c r="R107" s="99"/>
      <c r="T107" s="69"/>
      <c r="U107" s="69"/>
    </row>
    <row r="108" spans="1:21" s="8" customFormat="1" ht="12.75" x14ac:dyDescent="0.2">
      <c r="A108" s="90">
        <v>1916</v>
      </c>
      <c r="B108" s="58">
        <v>126.79684829646301</v>
      </c>
      <c r="C108" s="58">
        <v>119.52854175463298</v>
      </c>
      <c r="D108" s="58">
        <v>157.515392868421</v>
      </c>
      <c r="E108" s="58">
        <v>119.727123911535</v>
      </c>
      <c r="F108" s="58">
        <v>132.20439685613701</v>
      </c>
      <c r="I108" s="87"/>
      <c r="J108" s="87"/>
      <c r="K108" s="87"/>
      <c r="L108" s="89"/>
      <c r="M108" s="89"/>
      <c r="N108" s="99"/>
      <c r="O108" s="99"/>
      <c r="P108" s="99"/>
      <c r="Q108" s="99"/>
      <c r="R108" s="99"/>
      <c r="T108" s="69"/>
      <c r="U108" s="69"/>
    </row>
    <row r="109" spans="1:21" s="8" customFormat="1" ht="12.75" x14ac:dyDescent="0.2">
      <c r="A109" s="90">
        <v>1917</v>
      </c>
      <c r="B109" s="58">
        <v>143.44621921860897</v>
      </c>
      <c r="C109" s="58">
        <v>129.07068318751598</v>
      </c>
      <c r="D109" s="58">
        <v>177.93052871432602</v>
      </c>
      <c r="E109" s="58">
        <v>138.35573884314803</v>
      </c>
      <c r="F109" s="58">
        <v>161.08371293757099</v>
      </c>
      <c r="I109" s="87"/>
      <c r="J109" s="87"/>
      <c r="K109" s="87"/>
      <c r="L109" s="89"/>
      <c r="M109" s="89"/>
      <c r="N109" s="99"/>
      <c r="O109" s="99"/>
      <c r="P109" s="99"/>
      <c r="Q109" s="99"/>
      <c r="R109" s="99"/>
      <c r="T109" s="69"/>
      <c r="U109" s="69"/>
    </row>
    <row r="110" spans="1:21" s="8" customFormat="1" ht="12.75" x14ac:dyDescent="0.2">
      <c r="A110" s="90">
        <v>1918</v>
      </c>
      <c r="B110" s="58">
        <v>164.07541767449601</v>
      </c>
      <c r="C110" s="58">
        <v>148.61055895560099</v>
      </c>
      <c r="D110" s="58">
        <v>199.66404636649696</v>
      </c>
      <c r="E110" s="58">
        <v>151.86655171627498</v>
      </c>
      <c r="F110" s="58">
        <v>198.69841764500504</v>
      </c>
      <c r="I110" s="87"/>
      <c r="J110" s="87"/>
      <c r="K110" s="87"/>
      <c r="L110" s="89"/>
      <c r="M110" s="89"/>
      <c r="N110" s="99"/>
      <c r="O110" s="99"/>
      <c r="P110" s="99"/>
      <c r="Q110" s="99"/>
      <c r="R110" s="99"/>
      <c r="T110" s="69"/>
      <c r="U110" s="69"/>
    </row>
    <row r="111" spans="1:21" s="8" customFormat="1" ht="12.75" x14ac:dyDescent="0.2">
      <c r="A111" s="90">
        <v>1919</v>
      </c>
      <c r="B111" s="58">
        <v>175.71619866936098</v>
      </c>
      <c r="C111" s="58">
        <v>160.17311290342801</v>
      </c>
      <c r="D111" s="58">
        <v>205.91844369140702</v>
      </c>
      <c r="E111" s="58">
        <v>167.83530748412201</v>
      </c>
      <c r="F111" s="58">
        <v>204.93322328247405</v>
      </c>
      <c r="I111" s="87"/>
      <c r="J111" s="87"/>
      <c r="K111" s="87"/>
      <c r="L111" s="89"/>
      <c r="M111" s="89"/>
      <c r="N111" s="99"/>
      <c r="O111" s="99"/>
      <c r="P111" s="99"/>
      <c r="Q111" s="99"/>
      <c r="R111" s="99"/>
      <c r="T111" s="69"/>
      <c r="U111" s="69"/>
    </row>
    <row r="112" spans="1:21" s="8" customFormat="1" ht="12.75" x14ac:dyDescent="0.2">
      <c r="A112" s="90">
        <v>1920</v>
      </c>
      <c r="B112" s="58">
        <v>193.86890553655996</v>
      </c>
      <c r="C112" s="58">
        <v>171.23813430093503</v>
      </c>
      <c r="D112" s="58">
        <v>245.34666901660404</v>
      </c>
      <c r="E112" s="58">
        <v>179.01922207838999</v>
      </c>
      <c r="F112" s="58">
        <v>251.12308212878102</v>
      </c>
      <c r="I112" s="87"/>
      <c r="J112" s="87"/>
      <c r="K112" s="87"/>
      <c r="L112" s="89"/>
      <c r="M112" s="89"/>
      <c r="N112" s="99"/>
      <c r="O112" s="99"/>
      <c r="P112" s="99"/>
      <c r="Q112" s="99"/>
      <c r="R112" s="99"/>
      <c r="T112" s="69"/>
      <c r="U112" s="69"/>
    </row>
    <row r="113" spans="1:21" s="8" customFormat="1" ht="12.75" x14ac:dyDescent="0.2">
      <c r="A113" s="90">
        <v>1921</v>
      </c>
      <c r="B113" s="58">
        <v>162.51628075099694</v>
      </c>
      <c r="C113" s="58">
        <v>154.597688721732</v>
      </c>
      <c r="D113" s="58">
        <v>211.80270106466503</v>
      </c>
      <c r="E113" s="58">
        <v>152.83106881244797</v>
      </c>
      <c r="F113" s="58">
        <v>177.47347941183199</v>
      </c>
      <c r="I113" s="87"/>
      <c r="J113" s="87"/>
      <c r="K113" s="87"/>
      <c r="L113" s="89"/>
      <c r="M113" s="89"/>
      <c r="N113" s="99"/>
      <c r="O113" s="99"/>
      <c r="P113" s="99"/>
      <c r="Q113" s="99"/>
      <c r="R113" s="99"/>
      <c r="T113" s="69"/>
      <c r="U113" s="69"/>
    </row>
    <row r="114" spans="1:21" s="8" customFormat="1" ht="12.75" x14ac:dyDescent="0.2">
      <c r="A114" s="90">
        <v>1922</v>
      </c>
      <c r="B114" s="58">
        <v>169.82749490223998</v>
      </c>
      <c r="C114" s="58">
        <v>152.36229217862697</v>
      </c>
      <c r="D114" s="58">
        <v>196.28156529338801</v>
      </c>
      <c r="E114" s="58">
        <v>166.60040921264402</v>
      </c>
      <c r="F114" s="58">
        <v>207.38027516398606</v>
      </c>
      <c r="I114" s="87"/>
      <c r="J114" s="87"/>
      <c r="K114" s="87"/>
      <c r="L114" s="89"/>
      <c r="M114" s="89"/>
      <c r="N114" s="99"/>
      <c r="O114" s="99"/>
      <c r="P114" s="99"/>
      <c r="Q114" s="99"/>
      <c r="R114" s="99"/>
      <c r="T114" s="69"/>
      <c r="U114" s="69"/>
    </row>
    <row r="115" spans="1:21" s="8" customFormat="1" ht="12.75" x14ac:dyDescent="0.2">
      <c r="A115" s="90">
        <v>1923</v>
      </c>
      <c r="B115" s="58">
        <v>173.68549886845597</v>
      </c>
      <c r="C115" s="58">
        <v>168.613680829895</v>
      </c>
      <c r="D115" s="58">
        <v>210.38079243499197</v>
      </c>
      <c r="E115" s="58">
        <v>170.979588860277</v>
      </c>
      <c r="F115" s="58">
        <v>186.16626755311799</v>
      </c>
      <c r="I115" s="87"/>
      <c r="J115" s="87"/>
      <c r="K115" s="87"/>
      <c r="L115" s="89"/>
      <c r="M115" s="89"/>
      <c r="N115" s="99"/>
      <c r="O115" s="99"/>
      <c r="P115" s="99"/>
      <c r="Q115" s="99"/>
      <c r="R115" s="99"/>
      <c r="T115" s="69"/>
      <c r="U115" s="69"/>
    </row>
    <row r="116" spans="1:21" s="8" customFormat="1" ht="12.75" x14ac:dyDescent="0.2">
      <c r="A116" s="90">
        <v>1924</v>
      </c>
      <c r="B116" s="58">
        <v>167.28922254577199</v>
      </c>
      <c r="C116" s="58">
        <v>154.77960254803401</v>
      </c>
      <c r="D116" s="58">
        <v>209.15972321209603</v>
      </c>
      <c r="E116" s="58">
        <v>158.67453996940199</v>
      </c>
      <c r="F116" s="58">
        <v>191.434590439185</v>
      </c>
      <c r="I116" s="87"/>
      <c r="J116" s="87"/>
      <c r="K116" s="87"/>
      <c r="L116" s="89"/>
      <c r="M116" s="89"/>
      <c r="N116" s="99"/>
      <c r="O116" s="99"/>
      <c r="P116" s="99"/>
      <c r="Q116" s="99"/>
      <c r="R116" s="99"/>
      <c r="T116" s="69"/>
      <c r="U116" s="69"/>
    </row>
    <row r="117" spans="1:21" s="8" customFormat="1" ht="12.75" x14ac:dyDescent="0.2">
      <c r="A117" s="90">
        <v>1925</v>
      </c>
      <c r="B117" s="58">
        <v>175.388442581958</v>
      </c>
      <c r="C117" s="58">
        <v>167.62195669287195</v>
      </c>
      <c r="D117" s="58">
        <v>213.94397592146098</v>
      </c>
      <c r="E117" s="58">
        <v>165.976661647589</v>
      </c>
      <c r="F117" s="58">
        <v>200.35207341403301</v>
      </c>
      <c r="I117" s="87"/>
      <c r="J117" s="87"/>
      <c r="K117" s="87"/>
      <c r="L117" s="89"/>
      <c r="M117" s="89"/>
      <c r="N117" s="99"/>
      <c r="O117" s="99"/>
      <c r="P117" s="99"/>
      <c r="Q117" s="99"/>
      <c r="R117" s="99"/>
      <c r="T117" s="69"/>
      <c r="U117" s="69"/>
    </row>
    <row r="118" spans="1:21" s="8" customFormat="1" ht="12.75" x14ac:dyDescent="0.2">
      <c r="A118" s="90">
        <v>1926</v>
      </c>
      <c r="B118" s="58">
        <v>161.96466367686097</v>
      </c>
      <c r="C118" s="58">
        <v>165.75838002167396</v>
      </c>
      <c r="D118" s="58">
        <v>200.034366840372</v>
      </c>
      <c r="E118" s="58">
        <v>150.740555865744</v>
      </c>
      <c r="F118" s="58">
        <v>185.87179948454906</v>
      </c>
      <c r="I118" s="87"/>
      <c r="J118" s="87"/>
      <c r="K118" s="87"/>
      <c r="L118" s="89"/>
      <c r="M118" s="89"/>
      <c r="N118" s="99"/>
      <c r="O118" s="99"/>
      <c r="P118" s="99"/>
      <c r="Q118" s="99"/>
      <c r="R118" s="99"/>
      <c r="T118" s="69"/>
      <c r="U118" s="69"/>
    </row>
    <row r="119" spans="1:21" s="8" customFormat="1" ht="12.75" x14ac:dyDescent="0.2">
      <c r="A119" s="90">
        <v>1927</v>
      </c>
      <c r="B119" s="58">
        <v>158.33929796075901</v>
      </c>
      <c r="C119" s="58">
        <v>166.96416123252396</v>
      </c>
      <c r="D119" s="58">
        <v>194.67415988672499</v>
      </c>
      <c r="E119" s="58">
        <v>146.515640813159</v>
      </c>
      <c r="F119" s="58">
        <v>167.44839026867001</v>
      </c>
      <c r="I119" s="87"/>
      <c r="J119" s="87"/>
      <c r="K119" s="87"/>
      <c r="L119" s="89"/>
      <c r="M119" s="89"/>
      <c r="N119" s="99"/>
      <c r="O119" s="99"/>
      <c r="P119" s="99"/>
      <c r="Q119" s="99"/>
      <c r="R119" s="99"/>
      <c r="T119" s="69"/>
      <c r="U119" s="69"/>
    </row>
    <row r="120" spans="1:21" s="8" customFormat="1" ht="12.75" x14ac:dyDescent="0.2">
      <c r="A120" s="90">
        <v>1928</v>
      </c>
      <c r="B120" s="58">
        <v>163.39150400294403</v>
      </c>
      <c r="C120" s="58">
        <v>158.395676785668</v>
      </c>
      <c r="D120" s="58">
        <v>185.21479136195703</v>
      </c>
      <c r="E120" s="58">
        <v>151.72902293036699</v>
      </c>
      <c r="F120" s="58">
        <v>199.91678120623402</v>
      </c>
      <c r="I120" s="87"/>
      <c r="J120" s="87"/>
      <c r="K120" s="87"/>
      <c r="L120" s="89"/>
      <c r="M120" s="89"/>
      <c r="N120" s="99"/>
      <c r="O120" s="99"/>
      <c r="P120" s="99"/>
      <c r="Q120" s="99"/>
      <c r="R120" s="99"/>
      <c r="T120" s="69"/>
      <c r="U120" s="69"/>
    </row>
    <row r="121" spans="1:21" s="8" customFormat="1" ht="12.75" x14ac:dyDescent="0.2">
      <c r="A121" s="90">
        <v>1929</v>
      </c>
      <c r="B121" s="58">
        <v>167.050504021569</v>
      </c>
      <c r="C121" s="58">
        <v>162.34816341614794</v>
      </c>
      <c r="D121" s="58">
        <v>203.38265120271296</v>
      </c>
      <c r="E121" s="58">
        <v>155.508623393449</v>
      </c>
      <c r="F121" s="58">
        <v>195.43545783928701</v>
      </c>
      <c r="I121" s="87"/>
      <c r="J121" s="87"/>
      <c r="K121" s="87"/>
      <c r="L121" s="89"/>
      <c r="M121" s="89"/>
      <c r="N121" s="99"/>
      <c r="O121" s="99"/>
      <c r="P121" s="99"/>
      <c r="Q121" s="99"/>
      <c r="R121" s="99"/>
      <c r="T121" s="69"/>
      <c r="U121" s="69"/>
    </row>
    <row r="122" spans="1:21" s="8" customFormat="1" ht="12.75" x14ac:dyDescent="0.2">
      <c r="A122" s="90">
        <v>1930</v>
      </c>
      <c r="B122" s="58">
        <v>157.99749618769698</v>
      </c>
      <c r="C122" s="58">
        <v>146.476233406315</v>
      </c>
      <c r="D122" s="58">
        <v>200.43824333080599</v>
      </c>
      <c r="E122" s="58">
        <v>143.725349895882</v>
      </c>
      <c r="F122" s="58">
        <v>192.20051691335001</v>
      </c>
      <c r="I122" s="87"/>
      <c r="J122" s="87"/>
      <c r="K122" s="87"/>
      <c r="L122" s="89"/>
      <c r="M122" s="89"/>
      <c r="N122" s="99"/>
      <c r="O122" s="99"/>
      <c r="P122" s="99"/>
      <c r="Q122" s="99"/>
      <c r="R122" s="99"/>
      <c r="T122" s="69"/>
      <c r="U122" s="69"/>
    </row>
    <row r="123" spans="1:21" s="8" customFormat="1" ht="12.75" x14ac:dyDescent="0.2">
      <c r="A123" s="90">
        <v>1931</v>
      </c>
      <c r="B123" s="58">
        <v>161.60307687730901</v>
      </c>
      <c r="C123" s="58">
        <v>180.02670229801393</v>
      </c>
      <c r="D123" s="58">
        <v>194.41560977284203</v>
      </c>
      <c r="E123" s="58">
        <v>139.10126401560697</v>
      </c>
      <c r="F123" s="58">
        <v>200.54209723669101</v>
      </c>
      <c r="I123" s="87"/>
      <c r="J123" s="87"/>
      <c r="K123" s="87"/>
      <c r="L123" s="89"/>
      <c r="M123" s="89"/>
      <c r="N123" s="99"/>
      <c r="O123" s="99"/>
      <c r="P123" s="99"/>
      <c r="Q123" s="99"/>
      <c r="R123" s="99"/>
      <c r="T123" s="69"/>
      <c r="U123" s="69"/>
    </row>
    <row r="124" spans="1:21" s="8" customFormat="1" ht="12.75" x14ac:dyDescent="0.2">
      <c r="A124" s="90">
        <v>1932</v>
      </c>
      <c r="B124" s="58">
        <v>161.68212010639604</v>
      </c>
      <c r="C124" s="58">
        <v>175.21121447041298</v>
      </c>
      <c r="D124" s="58">
        <v>202.14195254873601</v>
      </c>
      <c r="E124" s="58">
        <v>136.90635965838001</v>
      </c>
      <c r="F124" s="58">
        <v>204.35653439553599</v>
      </c>
      <c r="I124" s="87"/>
      <c r="J124" s="87"/>
      <c r="K124" s="87"/>
      <c r="L124" s="89"/>
      <c r="M124" s="89"/>
      <c r="N124" s="99"/>
      <c r="O124" s="99"/>
      <c r="P124" s="99"/>
      <c r="Q124" s="99"/>
      <c r="R124" s="99"/>
      <c r="T124" s="69"/>
      <c r="U124" s="69"/>
    </row>
    <row r="125" spans="1:21" s="8" customFormat="1" ht="12.75" x14ac:dyDescent="0.2">
      <c r="A125" s="90">
        <v>1933</v>
      </c>
      <c r="B125" s="58">
        <v>164.15107387945903</v>
      </c>
      <c r="C125" s="58">
        <v>173.82989150484599</v>
      </c>
      <c r="D125" s="58">
        <v>195.12145015292199</v>
      </c>
      <c r="E125" s="58">
        <v>136.255688889357</v>
      </c>
      <c r="F125" s="58">
        <v>212.71222289759399</v>
      </c>
      <c r="I125" s="87"/>
      <c r="J125" s="87"/>
      <c r="K125" s="87"/>
      <c r="L125" s="89"/>
      <c r="M125" s="89"/>
      <c r="N125" s="99"/>
      <c r="O125" s="99"/>
      <c r="P125" s="99"/>
      <c r="Q125" s="99"/>
      <c r="R125" s="99"/>
      <c r="T125" s="69"/>
      <c r="U125" s="69"/>
    </row>
    <row r="126" spans="1:21" s="8" customFormat="1" ht="12.75" x14ac:dyDescent="0.2">
      <c r="A126" s="90">
        <v>1934</v>
      </c>
      <c r="B126" s="58">
        <v>154.54961631618599</v>
      </c>
      <c r="C126" s="58">
        <v>168.04540083977898</v>
      </c>
      <c r="D126" s="58">
        <v>173.47130314879197</v>
      </c>
      <c r="E126" s="58">
        <v>129.215710982601</v>
      </c>
      <c r="F126" s="58">
        <v>209.80304002945803</v>
      </c>
      <c r="I126" s="87"/>
      <c r="J126" s="87"/>
      <c r="K126" s="87"/>
      <c r="L126" s="89"/>
      <c r="M126" s="89"/>
      <c r="N126" s="99"/>
      <c r="O126" s="99"/>
      <c r="P126" s="99"/>
      <c r="Q126" s="99"/>
      <c r="R126" s="99"/>
      <c r="T126" s="69"/>
      <c r="U126" s="69"/>
    </row>
    <row r="127" spans="1:21" s="8" customFormat="1" ht="12.75" x14ac:dyDescent="0.2">
      <c r="A127" s="90">
        <v>1935</v>
      </c>
      <c r="B127" s="58">
        <v>154.22077597272505</v>
      </c>
      <c r="C127" s="58">
        <v>179.07633831978899</v>
      </c>
      <c r="D127" s="58">
        <v>167.86199541964601</v>
      </c>
      <c r="E127" s="58">
        <v>121.14160928718</v>
      </c>
      <c r="F127" s="58">
        <v>216.92684697424198</v>
      </c>
      <c r="I127" s="87"/>
      <c r="J127" s="87"/>
      <c r="K127" s="87"/>
      <c r="L127" s="89"/>
      <c r="M127" s="89"/>
      <c r="N127" s="99"/>
      <c r="O127" s="99"/>
      <c r="P127" s="99"/>
      <c r="Q127" s="99"/>
      <c r="R127" s="99"/>
      <c r="T127" s="69"/>
      <c r="U127" s="69"/>
    </row>
    <row r="128" spans="1:21" s="8" customFormat="1" ht="12.75" x14ac:dyDescent="0.2">
      <c r="A128" s="90">
        <v>1936</v>
      </c>
      <c r="B128" s="58">
        <v>168.709143186543</v>
      </c>
      <c r="C128" s="58">
        <v>202.99314012600797</v>
      </c>
      <c r="D128" s="58">
        <v>185.90098364796498</v>
      </c>
      <c r="E128" s="58">
        <v>134.532416650101</v>
      </c>
      <c r="F128" s="58">
        <v>227.50271809457399</v>
      </c>
      <c r="I128" s="87"/>
      <c r="J128" s="87"/>
      <c r="K128" s="87"/>
      <c r="L128" s="89"/>
      <c r="M128" s="89"/>
      <c r="N128" s="99"/>
      <c r="O128" s="99"/>
      <c r="P128" s="99"/>
      <c r="Q128" s="99"/>
      <c r="R128" s="99"/>
      <c r="T128" s="69"/>
      <c r="U128" s="69"/>
    </row>
    <row r="129" spans="1:21" s="8" customFormat="1" ht="12.75" x14ac:dyDescent="0.2">
      <c r="A129" s="90">
        <v>1937</v>
      </c>
      <c r="B129" s="58">
        <v>176.18598780921997</v>
      </c>
      <c r="C129" s="58">
        <v>190.48037787640496</v>
      </c>
      <c r="D129" s="58">
        <v>197.53270903352603</v>
      </c>
      <c r="E129" s="58">
        <v>149.44302043821298</v>
      </c>
      <c r="F129" s="58">
        <v>253.48868476210399</v>
      </c>
      <c r="I129" s="87"/>
      <c r="J129" s="87"/>
      <c r="K129" s="87"/>
      <c r="L129" s="89"/>
      <c r="M129" s="89"/>
      <c r="N129" s="99"/>
      <c r="O129" s="99"/>
      <c r="P129" s="99"/>
      <c r="Q129" s="99"/>
      <c r="R129" s="99"/>
      <c r="T129" s="69"/>
      <c r="U129" s="69"/>
    </row>
    <row r="130" spans="1:21" s="8" customFormat="1" ht="12.75" x14ac:dyDescent="0.2">
      <c r="A130" s="90">
        <v>1938</v>
      </c>
      <c r="B130" s="58">
        <v>170.62193219841805</v>
      </c>
      <c r="C130" s="58">
        <v>190.75047989394093</v>
      </c>
      <c r="D130" s="58">
        <v>193.38754601518903</v>
      </c>
      <c r="E130" s="58">
        <v>150.28735868278596</v>
      </c>
      <c r="F130" s="58">
        <v>231.864508502603</v>
      </c>
      <c r="I130" s="87"/>
      <c r="J130" s="87"/>
      <c r="K130" s="87"/>
      <c r="L130" s="89"/>
      <c r="M130" s="89"/>
      <c r="N130" s="99"/>
      <c r="O130" s="99"/>
      <c r="P130" s="99"/>
      <c r="Q130" s="99"/>
      <c r="R130" s="99"/>
      <c r="T130" s="69"/>
      <c r="U130" s="69"/>
    </row>
    <row r="131" spans="1:21" s="8" customFormat="1" ht="12.75" x14ac:dyDescent="0.2">
      <c r="A131" s="90">
        <v>1939</v>
      </c>
      <c r="B131" s="58">
        <v>184.58317704611096</v>
      </c>
      <c r="C131" s="58">
        <v>207.66333486213799</v>
      </c>
      <c r="D131" s="58">
        <v>213.55238936038296</v>
      </c>
      <c r="E131" s="58">
        <v>151.01137815381</v>
      </c>
      <c r="F131" s="58">
        <v>256.93424239487598</v>
      </c>
      <c r="I131" s="87"/>
      <c r="J131" s="87"/>
      <c r="K131" s="87"/>
      <c r="L131" s="89"/>
      <c r="M131" s="89"/>
      <c r="N131" s="99"/>
      <c r="O131" s="99"/>
      <c r="P131" s="99"/>
      <c r="Q131" s="99"/>
      <c r="R131" s="99"/>
      <c r="T131" s="69"/>
      <c r="U131" s="69"/>
    </row>
    <row r="132" spans="1:21" s="8" customFormat="1" ht="12.75" x14ac:dyDescent="0.2">
      <c r="A132" s="90">
        <v>1940</v>
      </c>
      <c r="B132" s="58">
        <v>185.27406957920104</v>
      </c>
      <c r="C132" s="58">
        <v>203.83690442860402</v>
      </c>
      <c r="D132" s="58">
        <v>220.52656988849796</v>
      </c>
      <c r="E132" s="58">
        <v>150.87703781756997</v>
      </c>
      <c r="F132" s="58">
        <v>261.06076230347799</v>
      </c>
      <c r="I132" s="87"/>
      <c r="J132" s="87"/>
      <c r="K132" s="87"/>
      <c r="L132" s="89"/>
      <c r="M132" s="89"/>
      <c r="N132" s="99"/>
      <c r="O132" s="99"/>
      <c r="P132" s="99"/>
      <c r="Q132" s="99"/>
      <c r="R132" s="99"/>
      <c r="T132" s="69"/>
      <c r="U132" s="69"/>
    </row>
    <row r="133" spans="1:21" s="8" customFormat="1" ht="12.75" x14ac:dyDescent="0.2">
      <c r="A133" s="90">
        <v>1941</v>
      </c>
      <c r="B133" s="58">
        <v>197.19600552167299</v>
      </c>
      <c r="C133" s="58">
        <v>214.70182090061198</v>
      </c>
      <c r="D133" s="58">
        <v>232.20885087206503</v>
      </c>
      <c r="E133" s="58">
        <v>177.56525692312997</v>
      </c>
      <c r="F133" s="58">
        <v>256.40601545598406</v>
      </c>
      <c r="I133" s="87"/>
      <c r="J133" s="87"/>
      <c r="K133" s="87"/>
      <c r="L133" s="89"/>
      <c r="M133" s="89"/>
      <c r="N133" s="99"/>
      <c r="O133" s="99"/>
      <c r="P133" s="99"/>
      <c r="Q133" s="99"/>
      <c r="R133" s="99"/>
      <c r="T133" s="69"/>
      <c r="U133" s="69"/>
    </row>
    <row r="134" spans="1:21" s="8" customFormat="1" ht="12.75" x14ac:dyDescent="0.2">
      <c r="A134" s="90">
        <v>1942</v>
      </c>
      <c r="B134" s="58">
        <v>184.96972924511402</v>
      </c>
      <c r="C134" s="58">
        <v>247.48505243627898</v>
      </c>
      <c r="D134" s="58">
        <v>193.349452420966</v>
      </c>
      <c r="E134" s="58">
        <v>174.930925747039</v>
      </c>
      <c r="F134" s="58">
        <v>252.40329518453905</v>
      </c>
      <c r="I134" s="87"/>
      <c r="J134" s="87"/>
      <c r="K134" s="87"/>
      <c r="L134" s="89"/>
      <c r="M134" s="89"/>
      <c r="N134" s="99"/>
      <c r="O134" s="99"/>
      <c r="P134" s="99"/>
      <c r="Q134" s="99"/>
      <c r="R134" s="99"/>
      <c r="T134" s="69"/>
      <c r="U134" s="69"/>
    </row>
    <row r="135" spans="1:21" s="8" customFormat="1" ht="12.75" x14ac:dyDescent="0.2">
      <c r="A135" s="90">
        <v>1943</v>
      </c>
      <c r="B135" s="58">
        <v>182.23739148801599</v>
      </c>
      <c r="C135" s="58">
        <v>149.82188961192497</v>
      </c>
      <c r="D135" s="58">
        <v>228.02429629811999</v>
      </c>
      <c r="E135" s="58">
        <v>163.09766383123002</v>
      </c>
      <c r="F135" s="58">
        <v>259.43240474289405</v>
      </c>
      <c r="I135" s="87"/>
      <c r="J135" s="87"/>
      <c r="K135" s="87"/>
      <c r="L135" s="89"/>
      <c r="M135" s="89"/>
      <c r="N135" s="99"/>
      <c r="O135" s="99"/>
      <c r="P135" s="99"/>
      <c r="Q135" s="99"/>
      <c r="R135" s="99"/>
      <c r="T135" s="69"/>
      <c r="U135" s="69"/>
    </row>
    <row r="136" spans="1:21" s="8" customFormat="1" ht="12.75" x14ac:dyDescent="0.2">
      <c r="A136" s="90">
        <v>1944</v>
      </c>
      <c r="B136" s="58">
        <v>184.04001117137997</v>
      </c>
      <c r="C136" s="58">
        <v>197.153810091564</v>
      </c>
      <c r="D136" s="58">
        <v>211.75928596114693</v>
      </c>
      <c r="E136" s="58">
        <v>149.053780829983</v>
      </c>
      <c r="F136" s="58">
        <v>276.126801513803</v>
      </c>
      <c r="I136" s="87"/>
      <c r="J136" s="87"/>
      <c r="K136" s="87"/>
      <c r="L136" s="89"/>
      <c r="M136" s="89"/>
      <c r="N136" s="99"/>
      <c r="O136" s="99"/>
      <c r="P136" s="99"/>
      <c r="Q136" s="99"/>
      <c r="R136" s="99"/>
      <c r="T136" s="69"/>
      <c r="U136" s="69"/>
    </row>
    <row r="137" spans="1:21" s="8" customFormat="1" ht="12.75" x14ac:dyDescent="0.2">
      <c r="A137" s="90">
        <v>1945</v>
      </c>
      <c r="B137" s="58">
        <v>202.40085991336201</v>
      </c>
      <c r="C137" s="58">
        <v>293.57119609614301</v>
      </c>
      <c r="D137" s="58">
        <v>241.94687711071697</v>
      </c>
      <c r="E137" s="58">
        <v>164.44977196606297</v>
      </c>
      <c r="F137" s="58">
        <v>252.86258174016305</v>
      </c>
      <c r="I137" s="87"/>
      <c r="J137" s="87"/>
      <c r="K137" s="87"/>
      <c r="L137" s="89"/>
      <c r="M137" s="89"/>
      <c r="N137" s="99"/>
      <c r="O137" s="99"/>
      <c r="P137" s="99"/>
      <c r="Q137" s="99"/>
      <c r="R137" s="99"/>
      <c r="T137" s="69"/>
      <c r="U137" s="69"/>
    </row>
    <row r="138" spans="1:21" s="8" customFormat="1" ht="12.75" x14ac:dyDescent="0.2">
      <c r="A138" s="90">
        <v>1946</v>
      </c>
      <c r="B138" s="58">
        <v>196.75143602261198</v>
      </c>
      <c r="C138" s="58">
        <v>228.41477983248697</v>
      </c>
      <c r="D138" s="58">
        <v>235.20446177776296</v>
      </c>
      <c r="E138" s="58">
        <v>163.00977787781798</v>
      </c>
      <c r="F138" s="58">
        <v>265.60046968368698</v>
      </c>
      <c r="I138" s="87"/>
      <c r="J138" s="87"/>
      <c r="K138" s="87"/>
      <c r="L138" s="89"/>
      <c r="M138" s="89"/>
      <c r="N138" s="99"/>
      <c r="O138" s="99"/>
      <c r="P138" s="99"/>
      <c r="Q138" s="99"/>
      <c r="R138" s="99"/>
      <c r="T138" s="69"/>
      <c r="U138" s="69"/>
    </row>
    <row r="139" spans="1:21" s="8" customFormat="1" ht="12.75" x14ac:dyDescent="0.2">
      <c r="A139" s="90">
        <v>1947</v>
      </c>
      <c r="B139" s="58">
        <v>204.41212693313395</v>
      </c>
      <c r="C139" s="58">
        <v>227.22192566274398</v>
      </c>
      <c r="D139" s="58">
        <v>246.909330437661</v>
      </c>
      <c r="E139" s="58">
        <v>164.45635008850297</v>
      </c>
      <c r="F139" s="58">
        <v>283.25291354713806</v>
      </c>
      <c r="I139" s="87"/>
      <c r="J139" s="87"/>
      <c r="K139" s="87"/>
      <c r="L139" s="89"/>
      <c r="M139" s="89"/>
      <c r="N139" s="99"/>
      <c r="O139" s="99"/>
      <c r="P139" s="99"/>
      <c r="Q139" s="99"/>
      <c r="R139" s="99"/>
      <c r="T139" s="69"/>
      <c r="U139" s="69"/>
    </row>
    <row r="140" spans="1:21" s="8" customFormat="1" ht="12.75" x14ac:dyDescent="0.2">
      <c r="A140" s="90">
        <v>1948</v>
      </c>
      <c r="B140" s="58">
        <v>201.99666472208597</v>
      </c>
      <c r="C140" s="58">
        <v>223.88402807734496</v>
      </c>
      <c r="D140" s="58">
        <v>250.72311079770694</v>
      </c>
      <c r="E140" s="58">
        <v>161.28358063397502</v>
      </c>
      <c r="F140" s="58">
        <v>245.10365090297202</v>
      </c>
      <c r="I140" s="87"/>
      <c r="J140" s="87"/>
      <c r="K140" s="87"/>
      <c r="L140" s="89"/>
      <c r="M140" s="89"/>
      <c r="N140" s="99"/>
      <c r="O140" s="99"/>
      <c r="P140" s="99"/>
      <c r="Q140" s="99"/>
      <c r="R140" s="99"/>
      <c r="T140" s="69"/>
      <c r="U140" s="69"/>
    </row>
    <row r="141" spans="1:21" s="8" customFormat="1" ht="12.75" x14ac:dyDescent="0.2">
      <c r="A141" s="90">
        <v>1949</v>
      </c>
      <c r="B141" s="58">
        <v>213.91787634850397</v>
      </c>
      <c r="C141" s="58">
        <v>215.18781092235093</v>
      </c>
      <c r="D141" s="58">
        <v>256.00505387606898</v>
      </c>
      <c r="E141" s="58">
        <v>171.04542867533999</v>
      </c>
      <c r="F141" s="58">
        <v>318.19684031654509</v>
      </c>
      <c r="I141" s="87"/>
      <c r="J141" s="87"/>
      <c r="K141" s="87"/>
      <c r="L141" s="89"/>
      <c r="M141" s="89"/>
      <c r="N141" s="99"/>
      <c r="O141" s="99"/>
      <c r="P141" s="99"/>
      <c r="Q141" s="99"/>
      <c r="R141" s="99"/>
      <c r="T141" s="69"/>
      <c r="U141" s="69"/>
    </row>
    <row r="142" spans="1:21" s="8" customFormat="1" ht="12.75" x14ac:dyDescent="0.2">
      <c r="A142" s="90">
        <v>1950</v>
      </c>
      <c r="B142" s="58">
        <v>218.70989821537103</v>
      </c>
      <c r="C142" s="58">
        <v>217.7734246830079</v>
      </c>
      <c r="D142" s="58">
        <v>277.04506597037096</v>
      </c>
      <c r="E142" s="58">
        <v>167.40485934646497</v>
      </c>
      <c r="F142" s="58">
        <v>325.14790983617212</v>
      </c>
      <c r="I142" s="87"/>
      <c r="J142" s="87"/>
      <c r="K142" s="87"/>
      <c r="L142" s="89"/>
      <c r="M142" s="89"/>
      <c r="N142" s="99"/>
      <c r="O142" s="99"/>
      <c r="P142" s="99"/>
      <c r="Q142" s="99"/>
      <c r="R142" s="99"/>
      <c r="T142" s="69"/>
      <c r="U142" s="69"/>
    </row>
    <row r="143" spans="1:21" s="8" customFormat="1" ht="12.75" x14ac:dyDescent="0.2">
      <c r="A143" s="90">
        <v>1951</v>
      </c>
      <c r="B143" s="58">
        <v>211.58867674141402</v>
      </c>
      <c r="C143" s="58">
        <v>226.61106682375797</v>
      </c>
      <c r="D143" s="58">
        <v>259.01634970676201</v>
      </c>
      <c r="E143" s="58">
        <v>171.00044964259999</v>
      </c>
      <c r="F143" s="58">
        <v>280.1261916170281</v>
      </c>
      <c r="I143" s="87"/>
      <c r="J143" s="87"/>
      <c r="K143" s="87"/>
      <c r="L143" s="89"/>
      <c r="M143" s="89"/>
      <c r="N143" s="99"/>
      <c r="O143" s="99"/>
      <c r="P143" s="99"/>
      <c r="Q143" s="99"/>
      <c r="R143" s="99"/>
      <c r="T143" s="69"/>
      <c r="U143" s="69"/>
    </row>
    <row r="144" spans="1:21" s="8" customFormat="1" ht="12.75" x14ac:dyDescent="0.2">
      <c r="A144" s="90">
        <v>1952</v>
      </c>
      <c r="B144" s="58">
        <v>219.36920677059098</v>
      </c>
      <c r="C144" s="58">
        <v>224.30285860102597</v>
      </c>
      <c r="D144" s="58">
        <v>257.04577605713001</v>
      </c>
      <c r="E144" s="58">
        <v>175.45299740618697</v>
      </c>
      <c r="F144" s="58">
        <v>337.06648170597106</v>
      </c>
      <c r="I144" s="87"/>
      <c r="J144" s="87"/>
      <c r="K144" s="87"/>
      <c r="L144" s="89"/>
      <c r="M144" s="89"/>
      <c r="N144" s="99"/>
      <c r="O144" s="99"/>
      <c r="P144" s="99"/>
      <c r="Q144" s="99"/>
      <c r="R144" s="99"/>
      <c r="T144" s="69"/>
      <c r="U144" s="69"/>
    </row>
    <row r="145" spans="1:21" s="8" customFormat="1" ht="12.75" x14ac:dyDescent="0.2">
      <c r="A145" s="90">
        <v>1953</v>
      </c>
      <c r="B145" s="58">
        <v>240.67878111194503</v>
      </c>
      <c r="C145" s="58">
        <v>282.43549436663295</v>
      </c>
      <c r="D145" s="58">
        <v>252.09227370572094</v>
      </c>
      <c r="E145" s="58">
        <v>187.97748330224698</v>
      </c>
      <c r="F145" s="58">
        <v>364.88060336046499</v>
      </c>
      <c r="I145" s="87"/>
      <c r="J145" s="87"/>
      <c r="K145" s="87"/>
      <c r="L145" s="89"/>
      <c r="M145" s="89"/>
      <c r="N145" s="99"/>
      <c r="O145" s="99"/>
      <c r="P145" s="99"/>
      <c r="Q145" s="99"/>
      <c r="R145" s="99"/>
      <c r="T145" s="69"/>
      <c r="U145" s="69"/>
    </row>
    <row r="146" spans="1:21" s="8" customFormat="1" ht="12.75" x14ac:dyDescent="0.2">
      <c r="A146" s="90">
        <v>1954</v>
      </c>
      <c r="B146" s="58">
        <v>213.01406278356501</v>
      </c>
      <c r="C146" s="58">
        <v>214.55136766418099</v>
      </c>
      <c r="D146" s="58">
        <v>260.32586833426296</v>
      </c>
      <c r="E146" s="58">
        <v>168.03632663313897</v>
      </c>
      <c r="F146" s="58">
        <v>359.22185782698205</v>
      </c>
      <c r="I146" s="87"/>
      <c r="J146" s="87"/>
      <c r="K146" s="87"/>
      <c r="L146" s="89"/>
      <c r="M146" s="89"/>
      <c r="N146" s="99"/>
      <c r="O146" s="99"/>
      <c r="P146" s="99"/>
      <c r="Q146" s="99"/>
      <c r="R146" s="99"/>
      <c r="T146" s="69"/>
      <c r="U146" s="69"/>
    </row>
    <row r="147" spans="1:21" s="8" customFormat="1" ht="12.75" x14ac:dyDescent="0.2">
      <c r="A147" s="90">
        <v>1955</v>
      </c>
      <c r="B147" s="58">
        <v>275.701893502617</v>
      </c>
      <c r="C147" s="58">
        <v>283.61854558757494</v>
      </c>
      <c r="D147" s="58">
        <v>315.12840351964201</v>
      </c>
      <c r="E147" s="58">
        <v>237.96609034726598</v>
      </c>
      <c r="F147" s="58">
        <v>450.01467168984817</v>
      </c>
      <c r="I147" s="87"/>
      <c r="J147" s="87"/>
      <c r="K147" s="87"/>
      <c r="L147" s="89"/>
      <c r="M147" s="89"/>
      <c r="N147" s="99"/>
      <c r="O147" s="99"/>
      <c r="P147" s="99"/>
      <c r="Q147" s="99"/>
      <c r="R147" s="99"/>
      <c r="T147" s="69"/>
      <c r="U147" s="69"/>
    </row>
    <row r="148" spans="1:21" s="8" customFormat="1" ht="12.75" x14ac:dyDescent="0.2">
      <c r="A148" s="90">
        <v>1956</v>
      </c>
      <c r="B148" s="58">
        <v>280.42889133239794</v>
      </c>
      <c r="C148" s="58">
        <v>271.02340595508804</v>
      </c>
      <c r="D148" s="58">
        <v>327.952960827411</v>
      </c>
      <c r="E148" s="58">
        <v>243.59626080580998</v>
      </c>
      <c r="F148" s="58">
        <v>475.15933314512603</v>
      </c>
      <c r="I148" s="87"/>
      <c r="J148" s="87"/>
      <c r="K148" s="87"/>
      <c r="L148" s="89"/>
      <c r="M148" s="89"/>
      <c r="N148" s="99"/>
      <c r="O148" s="99"/>
      <c r="P148" s="99"/>
      <c r="Q148" s="99"/>
      <c r="R148" s="99"/>
      <c r="T148" s="69"/>
      <c r="U148" s="69"/>
    </row>
    <row r="149" spans="1:21" s="8" customFormat="1" ht="12.75" x14ac:dyDescent="0.2">
      <c r="A149" s="90">
        <v>1957</v>
      </c>
      <c r="B149" s="58">
        <v>282.84532288733595</v>
      </c>
      <c r="C149" s="58">
        <v>292.75620153831505</v>
      </c>
      <c r="D149" s="58">
        <v>336.85419669929496</v>
      </c>
      <c r="E149" s="58">
        <v>224.267421548968</v>
      </c>
      <c r="F149" s="58">
        <v>458.238681029482</v>
      </c>
      <c r="I149" s="87"/>
      <c r="J149" s="87"/>
      <c r="K149" s="87"/>
      <c r="L149" s="89"/>
      <c r="M149" s="89"/>
      <c r="N149" s="99"/>
      <c r="O149" s="99"/>
      <c r="P149" s="99"/>
      <c r="Q149" s="99"/>
      <c r="R149" s="99"/>
      <c r="T149" s="69"/>
      <c r="U149" s="69"/>
    </row>
    <row r="150" spans="1:21" s="8" customFormat="1" ht="12.75" x14ac:dyDescent="0.2">
      <c r="A150" s="90">
        <v>1958</v>
      </c>
      <c r="B150" s="58">
        <v>300.86154814482495</v>
      </c>
      <c r="C150" s="58">
        <v>315.41214674810988</v>
      </c>
      <c r="D150" s="58">
        <v>329.53750979386996</v>
      </c>
      <c r="E150" s="58">
        <v>248.87012797206697</v>
      </c>
      <c r="F150" s="58">
        <v>513.6490170421971</v>
      </c>
      <c r="I150" s="87"/>
      <c r="J150" s="87"/>
      <c r="K150" s="87"/>
      <c r="L150" s="89"/>
      <c r="M150" s="89"/>
      <c r="N150" s="99"/>
      <c r="O150" s="99"/>
      <c r="P150" s="99"/>
      <c r="Q150" s="99"/>
      <c r="R150" s="99"/>
      <c r="T150" s="69"/>
      <c r="U150" s="69"/>
    </row>
    <row r="151" spans="1:21" s="8" customFormat="1" ht="12.75" x14ac:dyDescent="0.2">
      <c r="A151" s="90">
        <v>1959</v>
      </c>
      <c r="B151" s="58">
        <v>290.17674010733299</v>
      </c>
      <c r="C151" s="58">
        <v>278.63151830808397</v>
      </c>
      <c r="D151" s="58">
        <v>359.57047207965201</v>
      </c>
      <c r="E151" s="58">
        <v>230.91350103171891</v>
      </c>
      <c r="F151" s="58">
        <v>500.68150781424418</v>
      </c>
      <c r="I151" s="87"/>
      <c r="J151" s="87"/>
      <c r="K151" s="87"/>
      <c r="L151" s="89"/>
      <c r="M151" s="89"/>
      <c r="N151" s="99"/>
      <c r="O151" s="99"/>
      <c r="P151" s="99"/>
      <c r="Q151" s="99"/>
      <c r="R151" s="99"/>
      <c r="T151" s="69"/>
      <c r="U151" s="69"/>
    </row>
    <row r="152" spans="1:21" s="8" customFormat="1" ht="12.75" x14ac:dyDescent="0.2">
      <c r="A152" s="90">
        <v>1960</v>
      </c>
      <c r="B152" s="58">
        <v>310.39019079456801</v>
      </c>
      <c r="C152" s="58">
        <v>324.46581567505399</v>
      </c>
      <c r="D152" s="58">
        <v>350.18100781596092</v>
      </c>
      <c r="E152" s="58">
        <v>243.37639266770697</v>
      </c>
      <c r="F152" s="58">
        <v>469.13012687601406</v>
      </c>
      <c r="I152" s="87"/>
      <c r="J152" s="87"/>
      <c r="K152" s="87"/>
      <c r="L152" s="89"/>
      <c r="M152" s="89"/>
      <c r="N152" s="99"/>
      <c r="O152" s="99"/>
      <c r="P152" s="99"/>
      <c r="Q152" s="99"/>
      <c r="R152" s="99"/>
      <c r="T152" s="69"/>
      <c r="U152" s="69"/>
    </row>
    <row r="153" spans="1:21" s="8" customFormat="1" ht="12.75" x14ac:dyDescent="0.2">
      <c r="A153" s="90">
        <v>1961</v>
      </c>
      <c r="B153" s="58">
        <v>317.08826892612598</v>
      </c>
      <c r="C153" s="58">
        <v>316.22063626882897</v>
      </c>
      <c r="D153" s="58">
        <v>348.90866601442389</v>
      </c>
      <c r="E153" s="58">
        <v>309.60280011943502</v>
      </c>
      <c r="F153" s="58">
        <v>551.22892017696006</v>
      </c>
      <c r="I153" s="87"/>
      <c r="J153" s="87"/>
      <c r="K153" s="87"/>
      <c r="L153" s="89"/>
      <c r="M153" s="89"/>
      <c r="N153" s="99"/>
      <c r="O153" s="99"/>
      <c r="P153" s="99"/>
      <c r="Q153" s="99"/>
      <c r="R153" s="99"/>
      <c r="T153" s="69"/>
      <c r="U153" s="69"/>
    </row>
    <row r="154" spans="1:21" s="8" customFormat="1" ht="12.75" x14ac:dyDescent="0.2">
      <c r="A154" s="90">
        <v>1962</v>
      </c>
      <c r="B154" s="58">
        <v>337.65348793145404</v>
      </c>
      <c r="C154" s="58">
        <v>348.74123004258496</v>
      </c>
      <c r="D154" s="58">
        <v>401.29635168400199</v>
      </c>
      <c r="E154" s="58">
        <v>238.19869682729799</v>
      </c>
      <c r="F154" s="58">
        <v>606.18194845986898</v>
      </c>
      <c r="I154" s="87"/>
      <c r="J154" s="87"/>
      <c r="K154" s="87"/>
      <c r="L154" s="89"/>
      <c r="M154" s="89"/>
      <c r="N154" s="99"/>
      <c r="O154" s="99"/>
      <c r="P154" s="99"/>
      <c r="Q154" s="99"/>
      <c r="R154" s="99"/>
      <c r="T154" s="69"/>
      <c r="U154" s="69"/>
    </row>
    <row r="155" spans="1:21" s="8" customFormat="1" ht="12.75" x14ac:dyDescent="0.2">
      <c r="A155" s="90">
        <v>1963</v>
      </c>
      <c r="B155" s="58">
        <v>364.14428847008708</v>
      </c>
      <c r="C155" s="58">
        <v>357.315871961075</v>
      </c>
      <c r="D155" s="58">
        <v>393.4721089729</v>
      </c>
      <c r="E155" s="58">
        <v>332.77287026512101</v>
      </c>
      <c r="F155" s="58">
        <v>816.26592143594507</v>
      </c>
      <c r="I155" s="87"/>
      <c r="J155" s="87"/>
      <c r="K155" s="87"/>
      <c r="L155" s="89"/>
      <c r="M155" s="89"/>
      <c r="N155" s="99"/>
      <c r="O155" s="99"/>
      <c r="P155" s="99"/>
      <c r="Q155" s="99"/>
      <c r="R155" s="99"/>
      <c r="T155" s="69"/>
      <c r="U155" s="69"/>
    </row>
    <row r="156" spans="1:21" s="8" customFormat="1" ht="12.75" x14ac:dyDescent="0.2">
      <c r="A156" s="90">
        <v>1964</v>
      </c>
      <c r="B156" s="58">
        <v>382.78374145475902</v>
      </c>
      <c r="C156" s="58">
        <v>390.96192862067693</v>
      </c>
      <c r="D156" s="58">
        <v>428.05435534512497</v>
      </c>
      <c r="E156" s="58">
        <v>281.90501444459397</v>
      </c>
      <c r="F156" s="58">
        <v>754.22458819856399</v>
      </c>
      <c r="I156" s="87"/>
      <c r="J156" s="87"/>
      <c r="K156" s="87"/>
      <c r="L156" s="89"/>
      <c r="M156" s="89"/>
      <c r="N156" s="99"/>
      <c r="O156" s="99"/>
      <c r="P156" s="99"/>
      <c r="Q156" s="99"/>
      <c r="R156" s="99"/>
      <c r="T156" s="69"/>
      <c r="U156" s="69"/>
    </row>
    <row r="157" spans="1:21" s="8" customFormat="1" ht="12.75" x14ac:dyDescent="0.2">
      <c r="A157" s="90">
        <v>1965</v>
      </c>
      <c r="B157" s="58">
        <v>424.66481449727002</v>
      </c>
      <c r="C157" s="58">
        <v>417.03084420760297</v>
      </c>
      <c r="D157" s="58">
        <v>490.21799797147196</v>
      </c>
      <c r="E157" s="58">
        <v>326.32381502249899</v>
      </c>
      <c r="F157" s="58">
        <v>927.86865386738623</v>
      </c>
      <c r="I157" s="87"/>
      <c r="J157" s="87"/>
      <c r="K157" s="87"/>
      <c r="L157" s="89"/>
      <c r="M157" s="89"/>
      <c r="N157" s="99"/>
      <c r="O157" s="99"/>
      <c r="P157" s="99"/>
      <c r="Q157" s="99"/>
      <c r="R157" s="99"/>
      <c r="T157" s="69"/>
      <c r="U157" s="69"/>
    </row>
    <row r="158" spans="1:21" s="8" customFormat="1" ht="12.75" x14ac:dyDescent="0.2">
      <c r="A158" s="90">
        <v>1966</v>
      </c>
      <c r="B158" s="58">
        <v>445.47903485222793</v>
      </c>
      <c r="C158" s="58">
        <v>461.01481815720399</v>
      </c>
      <c r="D158" s="58">
        <v>548.06296829138989</v>
      </c>
      <c r="E158" s="58">
        <v>311.22003995963195</v>
      </c>
      <c r="F158" s="58">
        <v>715.21999879411135</v>
      </c>
      <c r="I158" s="87"/>
      <c r="J158" s="87"/>
      <c r="K158" s="87"/>
      <c r="L158" s="89"/>
      <c r="M158" s="89"/>
      <c r="N158" s="99"/>
      <c r="O158" s="99"/>
      <c r="P158" s="99"/>
      <c r="Q158" s="99"/>
      <c r="R158" s="99"/>
      <c r="T158" s="69"/>
      <c r="U158" s="69"/>
    </row>
    <row r="159" spans="1:21" s="8" customFormat="1" ht="12.75" x14ac:dyDescent="0.2">
      <c r="A159" s="90">
        <v>1967</v>
      </c>
      <c r="B159" s="58">
        <v>466.37973580415706</v>
      </c>
      <c r="C159" s="58">
        <v>527.57982767611088</v>
      </c>
      <c r="D159" s="58">
        <v>509.14364450881396</v>
      </c>
      <c r="E159" s="58">
        <v>358.73006083961593</v>
      </c>
      <c r="F159" s="58">
        <v>846.8132497524042</v>
      </c>
      <c r="I159" s="87"/>
      <c r="J159" s="87"/>
      <c r="K159" s="87"/>
      <c r="L159" s="89"/>
      <c r="M159" s="89"/>
      <c r="N159" s="99"/>
      <c r="O159" s="99"/>
      <c r="P159" s="99"/>
      <c r="Q159" s="99"/>
      <c r="R159" s="99"/>
      <c r="T159" s="69"/>
      <c r="U159" s="69"/>
    </row>
    <row r="160" spans="1:21" s="8" customFormat="1" ht="12.75" x14ac:dyDescent="0.2">
      <c r="A160" s="90">
        <v>1968</v>
      </c>
      <c r="B160" s="58">
        <v>490.36018180654401</v>
      </c>
      <c r="C160" s="58">
        <v>559.15694050021796</v>
      </c>
      <c r="D160" s="58">
        <v>488.58340115450704</v>
      </c>
      <c r="E160" s="58">
        <v>436.06886842911587</v>
      </c>
      <c r="F160" s="58">
        <v>925.08921914244706</v>
      </c>
      <c r="I160" s="87"/>
      <c r="J160" s="87"/>
      <c r="K160" s="87"/>
      <c r="L160" s="89"/>
      <c r="M160" s="89"/>
      <c r="N160" s="99"/>
      <c r="O160" s="99"/>
      <c r="P160" s="99"/>
      <c r="Q160" s="99"/>
      <c r="R160" s="99"/>
      <c r="T160" s="69"/>
      <c r="U160" s="69"/>
    </row>
    <row r="161" spans="1:21" s="8" customFormat="1" ht="12.75" x14ac:dyDescent="0.2">
      <c r="A161" s="90">
        <v>1969</v>
      </c>
      <c r="B161" s="58">
        <v>526.8786129164821</v>
      </c>
      <c r="C161" s="58">
        <v>581.25536443129693</v>
      </c>
      <c r="D161" s="58">
        <v>605.05549795945399</v>
      </c>
      <c r="E161" s="58">
        <v>414.45739632020496</v>
      </c>
      <c r="F161" s="58">
        <v>920.84358118815931</v>
      </c>
      <c r="I161" s="87"/>
      <c r="J161" s="87"/>
      <c r="K161" s="87"/>
      <c r="L161" s="89"/>
      <c r="M161" s="89"/>
      <c r="N161" s="99"/>
      <c r="O161" s="99"/>
      <c r="P161" s="99"/>
      <c r="Q161" s="99"/>
      <c r="R161" s="99"/>
      <c r="T161" s="69"/>
      <c r="U161" s="69"/>
    </row>
    <row r="162" spans="1:21" s="8" customFormat="1" ht="12.75" x14ac:dyDescent="0.2">
      <c r="A162" s="90">
        <v>1970</v>
      </c>
      <c r="B162" s="58">
        <v>596.6795403789821</v>
      </c>
      <c r="C162" s="58">
        <v>578.02677202848201</v>
      </c>
      <c r="D162" s="58">
        <v>620.37875457079292</v>
      </c>
      <c r="E162" s="58">
        <v>569.517884346747</v>
      </c>
      <c r="F162" s="58">
        <v>1193.4698528204499</v>
      </c>
      <c r="I162" s="87"/>
      <c r="J162" s="87"/>
      <c r="K162" s="87"/>
      <c r="L162" s="89"/>
      <c r="M162" s="89"/>
      <c r="N162" s="99"/>
      <c r="O162" s="99"/>
      <c r="P162" s="99"/>
      <c r="Q162" s="99"/>
      <c r="R162" s="99"/>
      <c r="T162" s="69"/>
      <c r="U162" s="69"/>
    </row>
    <row r="163" spans="1:21" s="8" customFormat="1" ht="12.75" x14ac:dyDescent="0.2">
      <c r="A163" s="90">
        <v>1971</v>
      </c>
      <c r="B163" s="58">
        <v>626.670062477383</v>
      </c>
      <c r="C163" s="58">
        <v>599.80834907808298</v>
      </c>
      <c r="D163" s="58">
        <v>762.24664619863984</v>
      </c>
      <c r="E163" s="58">
        <v>568.51072928662484</v>
      </c>
      <c r="F163" s="58">
        <v>1188.8006086949999</v>
      </c>
      <c r="I163" s="87"/>
      <c r="J163" s="87"/>
      <c r="K163" s="87"/>
      <c r="L163" s="89"/>
      <c r="M163" s="89"/>
      <c r="N163" s="99"/>
      <c r="O163" s="99"/>
      <c r="P163" s="99"/>
      <c r="Q163" s="99"/>
      <c r="R163" s="99"/>
      <c r="T163" s="69"/>
      <c r="U163" s="69"/>
    </row>
    <row r="164" spans="1:21" s="8" customFormat="1" ht="12.75" x14ac:dyDescent="0.2">
      <c r="A164" s="90">
        <v>1972</v>
      </c>
      <c r="B164" s="58">
        <v>706.20826434948196</v>
      </c>
      <c r="C164" s="58">
        <v>725.49210200611299</v>
      </c>
      <c r="D164" s="58">
        <v>752.2736740395419</v>
      </c>
      <c r="E164" s="58">
        <v>619.20734605440123</v>
      </c>
      <c r="F164" s="58">
        <v>1437.8873338166904</v>
      </c>
      <c r="I164" s="87"/>
      <c r="J164" s="87"/>
      <c r="K164" s="87"/>
      <c r="L164" s="89"/>
      <c r="M164" s="89"/>
      <c r="N164" s="99"/>
      <c r="O164" s="99"/>
      <c r="P164" s="99"/>
      <c r="Q164" s="99"/>
      <c r="R164" s="99"/>
      <c r="T164" s="69"/>
      <c r="U164" s="69"/>
    </row>
    <row r="165" spans="1:21" s="8" customFormat="1" ht="12.75" x14ac:dyDescent="0.2">
      <c r="A165" s="90">
        <v>1973</v>
      </c>
      <c r="B165" s="58">
        <v>741.31837284811002</v>
      </c>
      <c r="C165" s="58">
        <v>705.85524847862894</v>
      </c>
      <c r="D165" s="58">
        <v>759.93293501705784</v>
      </c>
      <c r="E165" s="58">
        <v>654.21116786750997</v>
      </c>
      <c r="F165" s="58">
        <v>1807.7896424633402</v>
      </c>
      <c r="I165" s="87"/>
      <c r="J165" s="87"/>
      <c r="K165" s="87"/>
      <c r="L165" s="89"/>
      <c r="M165" s="89"/>
      <c r="N165" s="99"/>
      <c r="O165" s="99"/>
      <c r="P165" s="99"/>
      <c r="Q165" s="99"/>
      <c r="R165" s="99"/>
      <c r="T165" s="69"/>
      <c r="U165" s="69"/>
    </row>
    <row r="166" spans="1:21" s="8" customFormat="1" ht="12.75" x14ac:dyDescent="0.2">
      <c r="A166" s="90">
        <v>1974</v>
      </c>
      <c r="B166" s="58">
        <v>769.76878150060986</v>
      </c>
      <c r="C166" s="58">
        <v>755.37188129448691</v>
      </c>
      <c r="D166" s="58">
        <v>801.63242991102697</v>
      </c>
      <c r="E166" s="58">
        <v>730.24506697361778</v>
      </c>
      <c r="F166" s="58">
        <v>1621.3431440675499</v>
      </c>
      <c r="I166" s="87"/>
      <c r="J166" s="87"/>
      <c r="K166" s="87"/>
      <c r="L166" s="89"/>
      <c r="M166" s="89"/>
      <c r="N166" s="99"/>
      <c r="O166" s="99"/>
      <c r="P166" s="99"/>
      <c r="Q166" s="99"/>
      <c r="R166" s="99"/>
      <c r="T166" s="69"/>
      <c r="U166" s="69"/>
    </row>
    <row r="167" spans="1:21" s="8" customFormat="1" ht="12.75" x14ac:dyDescent="0.2">
      <c r="A167" s="90">
        <v>1975</v>
      </c>
      <c r="B167" s="58">
        <v>857.46484917838211</v>
      </c>
      <c r="C167" s="58">
        <v>720.98633624443892</v>
      </c>
      <c r="D167" s="58">
        <v>971.17840627125304</v>
      </c>
      <c r="E167" s="58">
        <v>793.30692211225005</v>
      </c>
      <c r="F167" s="58">
        <v>2535.2820850492203</v>
      </c>
      <c r="I167" s="87"/>
      <c r="J167" s="87"/>
      <c r="K167" s="87"/>
      <c r="L167" s="89"/>
      <c r="M167" s="89"/>
      <c r="N167" s="99"/>
      <c r="O167" s="99"/>
      <c r="P167" s="99"/>
      <c r="Q167" s="99"/>
      <c r="R167" s="99"/>
      <c r="T167" s="69"/>
      <c r="U167" s="69"/>
    </row>
    <row r="168" spans="1:21" s="8" customFormat="1" ht="12.75" x14ac:dyDescent="0.2">
      <c r="A168" s="90">
        <v>1976</v>
      </c>
      <c r="B168" s="58">
        <v>886.259844645307</v>
      </c>
      <c r="C168" s="58">
        <v>757.14909262094989</v>
      </c>
      <c r="D168" s="58">
        <v>1039.4636999321096</v>
      </c>
      <c r="E168" s="58">
        <v>908.10515919620104</v>
      </c>
      <c r="F168" s="58">
        <v>1871.1718774190801</v>
      </c>
      <c r="I168" s="87"/>
      <c r="J168" s="87"/>
      <c r="K168" s="87"/>
      <c r="L168" s="89"/>
      <c r="M168" s="89"/>
      <c r="N168" s="99"/>
      <c r="O168" s="99"/>
      <c r="P168" s="99"/>
      <c r="Q168" s="99"/>
      <c r="R168" s="99"/>
      <c r="T168" s="69"/>
      <c r="U168" s="69"/>
    </row>
    <row r="169" spans="1:21" s="8" customFormat="1" ht="12.75" x14ac:dyDescent="0.2">
      <c r="A169" s="90">
        <v>1977</v>
      </c>
      <c r="B169" s="58">
        <v>1062.8403575166899</v>
      </c>
      <c r="C169" s="58">
        <v>967.70780366219117</v>
      </c>
      <c r="D169" s="58">
        <v>1149.1871966996198</v>
      </c>
      <c r="E169" s="58">
        <v>1026.4896832434699</v>
      </c>
      <c r="F169" s="58">
        <v>2417.9616866422307</v>
      </c>
      <c r="I169" s="87"/>
      <c r="J169" s="87"/>
      <c r="K169" s="87"/>
      <c r="L169" s="89"/>
      <c r="M169" s="89"/>
      <c r="N169" s="99"/>
      <c r="O169" s="99"/>
      <c r="P169" s="99"/>
      <c r="Q169" s="99"/>
      <c r="R169" s="99"/>
      <c r="T169" s="69"/>
      <c r="U169" s="69"/>
    </row>
    <row r="170" spans="1:21" s="8" customFormat="1" ht="12.75" x14ac:dyDescent="0.2">
      <c r="A170" s="90">
        <v>1978</v>
      </c>
      <c r="B170" s="58">
        <v>1186.0695092633005</v>
      </c>
      <c r="C170" s="58">
        <v>944.4664699446231</v>
      </c>
      <c r="D170" s="58">
        <v>1352.6625468160898</v>
      </c>
      <c r="E170" s="58">
        <v>1081.3874656086998</v>
      </c>
      <c r="F170" s="58">
        <v>3134.3910318607009</v>
      </c>
      <c r="I170" s="87"/>
      <c r="J170" s="87"/>
      <c r="K170" s="87"/>
      <c r="L170" s="89"/>
      <c r="M170" s="89"/>
      <c r="N170" s="99"/>
      <c r="O170" s="99"/>
      <c r="P170" s="99"/>
      <c r="Q170" s="99"/>
      <c r="R170" s="99"/>
      <c r="T170" s="69"/>
      <c r="U170" s="69"/>
    </row>
    <row r="171" spans="1:21" s="8" customFormat="1" ht="12.75" x14ac:dyDescent="0.2">
      <c r="A171" s="90">
        <v>1979</v>
      </c>
      <c r="B171" s="58">
        <v>1271.4715201505603</v>
      </c>
      <c r="C171" s="58">
        <v>1007.0798514882198</v>
      </c>
      <c r="D171" s="58">
        <v>1516.54528163639</v>
      </c>
      <c r="E171" s="58">
        <v>1384.25890115065</v>
      </c>
      <c r="F171" s="58">
        <v>2933.5840683392503</v>
      </c>
      <c r="I171" s="87"/>
      <c r="J171" s="87"/>
      <c r="K171" s="87"/>
      <c r="L171" s="89"/>
      <c r="M171" s="89"/>
      <c r="N171" s="99"/>
      <c r="O171" s="99"/>
      <c r="P171" s="99"/>
      <c r="Q171" s="99"/>
      <c r="R171" s="99"/>
      <c r="T171" s="69"/>
      <c r="U171" s="69"/>
    </row>
    <row r="172" spans="1:21" s="8" customFormat="1" ht="12.75" x14ac:dyDescent="0.2">
      <c r="A172" s="91">
        <v>1980</v>
      </c>
      <c r="B172" s="63">
        <v>1388.8067246997698</v>
      </c>
      <c r="C172" s="58">
        <v>1115.5135780774799</v>
      </c>
      <c r="D172" s="58">
        <v>1646.1099642932998</v>
      </c>
      <c r="E172" s="58">
        <v>1482.16655671437</v>
      </c>
      <c r="F172" s="58">
        <v>3244.5442939790701</v>
      </c>
      <c r="I172" s="87"/>
      <c r="J172" s="87"/>
      <c r="K172" s="87"/>
      <c r="L172" s="89"/>
      <c r="M172" s="89"/>
      <c r="N172" s="99"/>
      <c r="O172" s="99"/>
      <c r="P172" s="99"/>
      <c r="Q172" s="99"/>
      <c r="R172" s="99"/>
      <c r="T172" s="69"/>
      <c r="U172" s="69"/>
    </row>
    <row r="173" spans="1:21" s="8" customFormat="1" ht="12.75" x14ac:dyDescent="0.2">
      <c r="A173" s="91">
        <v>1981</v>
      </c>
      <c r="B173" s="63">
        <v>1805.6757654408602</v>
      </c>
      <c r="C173" s="58">
        <v>1480.8480153168498</v>
      </c>
      <c r="D173" s="58">
        <v>1952.23507207067</v>
      </c>
      <c r="E173" s="58">
        <v>2214.8947977704997</v>
      </c>
      <c r="F173" s="58">
        <v>3975.9149869183011</v>
      </c>
      <c r="I173" s="87"/>
      <c r="J173" s="87"/>
      <c r="K173" s="87"/>
      <c r="L173" s="89"/>
      <c r="M173" s="89"/>
      <c r="N173" s="99"/>
      <c r="O173" s="99"/>
      <c r="P173" s="99"/>
      <c r="Q173" s="99"/>
      <c r="R173" s="99"/>
      <c r="T173" s="69"/>
      <c r="U173" s="69"/>
    </row>
    <row r="174" spans="1:21" s="8" customFormat="1" ht="12.75" x14ac:dyDescent="0.2">
      <c r="A174" s="91">
        <v>1982</v>
      </c>
      <c r="B174" s="63">
        <v>2207.7522290320198</v>
      </c>
      <c r="C174" s="58">
        <v>1646.99910372006</v>
      </c>
      <c r="D174" s="58">
        <v>2353.1971832160889</v>
      </c>
      <c r="E174" s="58">
        <v>2812.2500908782999</v>
      </c>
      <c r="F174" s="58">
        <v>5041.7079669448412</v>
      </c>
      <c r="I174" s="87"/>
      <c r="J174" s="87"/>
      <c r="K174" s="87"/>
      <c r="L174" s="89"/>
      <c r="M174" s="89"/>
      <c r="N174" s="99"/>
      <c r="O174" s="99"/>
      <c r="P174" s="99"/>
      <c r="Q174" s="99"/>
      <c r="R174" s="99"/>
      <c r="T174" s="69"/>
      <c r="U174" s="69"/>
    </row>
    <row r="175" spans="1:21" s="8" customFormat="1" ht="12.75" x14ac:dyDescent="0.2">
      <c r="A175" s="91">
        <v>1983</v>
      </c>
      <c r="B175" s="63">
        <v>2329.5961048787999</v>
      </c>
      <c r="C175" s="58">
        <v>1935.78882905911</v>
      </c>
      <c r="D175" s="58">
        <v>2669.2696802650985</v>
      </c>
      <c r="E175" s="58">
        <v>2892.6264828821795</v>
      </c>
      <c r="F175" s="58">
        <v>4583.8759017685106</v>
      </c>
      <c r="I175" s="87"/>
      <c r="J175" s="87"/>
      <c r="K175" s="87"/>
      <c r="L175" s="89"/>
      <c r="M175" s="89"/>
      <c r="N175" s="99"/>
      <c r="O175" s="99"/>
      <c r="P175" s="99"/>
      <c r="Q175" s="99"/>
      <c r="R175" s="99"/>
      <c r="T175" s="69"/>
      <c r="U175" s="69"/>
    </row>
    <row r="176" spans="1:21" s="8" customFormat="1" ht="12.75" x14ac:dyDescent="0.2">
      <c r="A176" s="91">
        <v>1984</v>
      </c>
      <c r="B176" s="63">
        <v>2522.2841683945094</v>
      </c>
      <c r="C176" s="58">
        <v>2212.4376285261997</v>
      </c>
      <c r="D176" s="58">
        <v>3007.1263056722692</v>
      </c>
      <c r="E176" s="58">
        <v>3104.1654621521002</v>
      </c>
      <c r="F176" s="58">
        <v>4490.054801914981</v>
      </c>
      <c r="I176" s="87"/>
      <c r="J176" s="87"/>
      <c r="K176" s="87"/>
      <c r="L176" s="89"/>
      <c r="M176" s="89"/>
      <c r="N176" s="99"/>
      <c r="O176" s="99"/>
      <c r="P176" s="99"/>
      <c r="Q176" s="99"/>
      <c r="R176" s="99"/>
      <c r="T176" s="69"/>
      <c r="U176" s="69"/>
    </row>
    <row r="177" spans="1:21" s="8" customFormat="1" ht="12.75" x14ac:dyDescent="0.2">
      <c r="A177" s="92">
        <v>1985</v>
      </c>
      <c r="B177" s="61">
        <v>2703.3</v>
      </c>
      <c r="C177" s="61">
        <v>2346.4299999999998</v>
      </c>
      <c r="D177" s="61">
        <v>3202.2499999999991</v>
      </c>
      <c r="E177" s="61">
        <v>3362.9699999999993</v>
      </c>
      <c r="F177" s="61">
        <v>4810.3300000000008</v>
      </c>
      <c r="I177" s="87"/>
      <c r="J177" s="87"/>
      <c r="K177" s="87"/>
      <c r="L177" s="89"/>
      <c r="M177" s="89"/>
      <c r="N177" s="99"/>
      <c r="O177" s="99"/>
      <c r="P177" s="99"/>
      <c r="Q177" s="99"/>
      <c r="R177" s="99"/>
      <c r="T177" s="69"/>
      <c r="U177" s="69"/>
    </row>
    <row r="178" spans="1:21" s="8" customFormat="1" ht="12.75" x14ac:dyDescent="0.2">
      <c r="A178" s="64">
        <v>1986</v>
      </c>
      <c r="B178" s="65">
        <v>3509.8828975702313</v>
      </c>
      <c r="C178" s="61">
        <v>2821.044496879455</v>
      </c>
      <c r="D178" s="61">
        <v>4430.8182168677668</v>
      </c>
      <c r="E178" s="61">
        <v>4340.017076541877</v>
      </c>
      <c r="F178" s="61">
        <v>7018.5644839694514</v>
      </c>
      <c r="I178" s="87"/>
      <c r="J178" s="87"/>
      <c r="K178" s="87"/>
      <c r="L178" s="89"/>
      <c r="M178" s="89"/>
      <c r="N178" s="99"/>
      <c r="O178" s="99"/>
      <c r="P178" s="99"/>
      <c r="Q178" s="99"/>
      <c r="R178" s="99"/>
      <c r="T178" s="69"/>
      <c r="U178" s="69"/>
    </row>
    <row r="179" spans="1:21" s="8" customFormat="1" ht="12.75" x14ac:dyDescent="0.2">
      <c r="A179" s="64">
        <v>1987</v>
      </c>
      <c r="B179" s="65">
        <v>4322.2864964632327</v>
      </c>
      <c r="C179" s="61">
        <v>3295.8284164253282</v>
      </c>
      <c r="D179" s="61">
        <v>5660.4610407876207</v>
      </c>
      <c r="E179" s="61">
        <v>5317.2405074137114</v>
      </c>
      <c r="F179" s="61">
        <v>9229.3922573651726</v>
      </c>
      <c r="I179" s="87"/>
      <c r="J179" s="87"/>
      <c r="K179" s="87"/>
      <c r="L179" s="89"/>
      <c r="M179" s="89"/>
      <c r="N179" s="99"/>
      <c r="O179" s="99"/>
      <c r="P179" s="99"/>
      <c r="Q179" s="99"/>
      <c r="R179" s="99"/>
      <c r="T179" s="69"/>
      <c r="U179" s="69"/>
    </row>
    <row r="180" spans="1:21" s="8" customFormat="1" ht="12.75" x14ac:dyDescent="0.2">
      <c r="A180" s="64">
        <v>1988</v>
      </c>
      <c r="B180" s="65">
        <v>4305.6559212550164</v>
      </c>
      <c r="C180" s="61">
        <v>3287.0554027169874</v>
      </c>
      <c r="D180" s="61">
        <v>5637.0883374046925</v>
      </c>
      <c r="E180" s="61">
        <v>5298.899657098229</v>
      </c>
      <c r="F180" s="61">
        <v>9186.5267086133372</v>
      </c>
      <c r="I180" s="87"/>
      <c r="J180" s="87"/>
      <c r="K180" s="87"/>
      <c r="L180" s="89"/>
      <c r="M180" s="89"/>
      <c r="N180" s="99"/>
      <c r="O180" s="99"/>
      <c r="P180" s="99"/>
      <c r="Q180" s="99"/>
      <c r="R180" s="99"/>
      <c r="T180" s="69"/>
      <c r="U180" s="69"/>
    </row>
    <row r="181" spans="1:21" s="8" customFormat="1" ht="12.75" x14ac:dyDescent="0.2">
      <c r="A181" s="64">
        <v>1989</v>
      </c>
      <c r="B181" s="65">
        <v>3716.9335589055117</v>
      </c>
      <c r="C181" s="61">
        <v>2942.6622476586058</v>
      </c>
      <c r="D181" s="61">
        <v>4745.1723856934886</v>
      </c>
      <c r="E181" s="61">
        <v>4589.9741457796063</v>
      </c>
      <c r="F181" s="61">
        <v>7582.9030931273774</v>
      </c>
      <c r="I181" s="87"/>
      <c r="J181" s="87"/>
      <c r="K181" s="87"/>
      <c r="L181" s="89"/>
      <c r="M181" s="89"/>
      <c r="N181" s="99"/>
      <c r="O181" s="99"/>
      <c r="P181" s="99"/>
      <c r="Q181" s="99"/>
      <c r="R181" s="99"/>
      <c r="T181" s="69"/>
      <c r="U181" s="69"/>
    </row>
    <row r="182" spans="1:21" s="8" customFormat="1" ht="12.75" x14ac:dyDescent="0.2">
      <c r="A182" s="64">
        <v>1990</v>
      </c>
      <c r="B182" s="65">
        <v>3459.5959287668779</v>
      </c>
      <c r="C182" s="61">
        <v>2561.3103080241449</v>
      </c>
      <c r="D182" s="61">
        <v>4578.3238378118276</v>
      </c>
      <c r="E182" s="61">
        <v>3968.8164054590093</v>
      </c>
      <c r="F182" s="61">
        <v>8427.8162032063992</v>
      </c>
      <c r="I182" s="87"/>
      <c r="J182" s="87"/>
      <c r="K182" s="87"/>
      <c r="L182" s="89"/>
      <c r="M182" s="89"/>
      <c r="N182" s="99"/>
      <c r="O182" s="99"/>
      <c r="P182" s="99"/>
      <c r="Q182" s="99"/>
      <c r="R182" s="99"/>
      <c r="T182" s="69"/>
      <c r="U182" s="69"/>
    </row>
    <row r="183" spans="1:21" s="8" customFormat="1" ht="12.75" x14ac:dyDescent="0.2">
      <c r="A183" s="64">
        <v>1991</v>
      </c>
      <c r="B183" s="65">
        <v>3189.8969114060778</v>
      </c>
      <c r="C183" s="61">
        <v>2404.5142508723602</v>
      </c>
      <c r="D183" s="61">
        <v>4172.6201680361246</v>
      </c>
      <c r="E183" s="61">
        <v>3645.6911843960866</v>
      </c>
      <c r="F183" s="61">
        <v>7698.6997065462747</v>
      </c>
      <c r="I183" s="87"/>
      <c r="J183" s="87"/>
      <c r="K183" s="87"/>
      <c r="L183" s="89"/>
      <c r="M183" s="89"/>
      <c r="N183" s="99"/>
      <c r="O183" s="99"/>
      <c r="P183" s="99"/>
      <c r="Q183" s="99"/>
      <c r="R183" s="99"/>
      <c r="T183" s="69"/>
      <c r="U183" s="69"/>
    </row>
    <row r="184" spans="1:21" s="8" customFormat="1" ht="12.75" x14ac:dyDescent="0.2">
      <c r="A184" s="64">
        <v>1992</v>
      </c>
      <c r="B184" s="65">
        <v>2926.9681999493146</v>
      </c>
      <c r="C184" s="61">
        <v>2261.986662645098</v>
      </c>
      <c r="D184" s="61">
        <v>3803.2318954030648</v>
      </c>
      <c r="E184" s="61">
        <v>3352.502110843292</v>
      </c>
      <c r="F184" s="61">
        <v>7034.2767669638943</v>
      </c>
      <c r="I184" s="87"/>
      <c r="J184" s="87"/>
      <c r="K184" s="87"/>
      <c r="L184" s="89"/>
      <c r="M184" s="89"/>
      <c r="N184" s="99"/>
      <c r="O184" s="99"/>
      <c r="P184" s="99"/>
      <c r="Q184" s="99"/>
      <c r="R184" s="99"/>
      <c r="T184" s="69"/>
      <c r="U184" s="69"/>
    </row>
    <row r="185" spans="1:21" s="8" customFormat="1" ht="12.75" x14ac:dyDescent="0.2">
      <c r="A185" s="64">
        <v>1993</v>
      </c>
      <c r="B185" s="65">
        <v>3112.3222156372049</v>
      </c>
      <c r="C185" s="61">
        <v>2308.9629474246644</v>
      </c>
      <c r="D185" s="61">
        <v>4169.1988088188118</v>
      </c>
      <c r="E185" s="61">
        <v>3560.7450826773638</v>
      </c>
      <c r="F185" s="61">
        <v>7690.3373882359056</v>
      </c>
      <c r="I185" s="87"/>
      <c r="J185" s="87"/>
      <c r="K185" s="87"/>
      <c r="L185" s="89"/>
      <c r="M185" s="89"/>
      <c r="N185" s="99"/>
      <c r="O185" s="99"/>
      <c r="P185" s="99"/>
      <c r="Q185" s="99"/>
      <c r="R185" s="99"/>
      <c r="T185" s="69"/>
      <c r="U185" s="69"/>
    </row>
    <row r="186" spans="1:21" s="8" customFormat="1" ht="12.75" x14ac:dyDescent="0.2">
      <c r="A186" s="64">
        <v>1994</v>
      </c>
      <c r="B186" s="65">
        <v>3554.5993102985153</v>
      </c>
      <c r="C186" s="61">
        <v>2549.0348657391241</v>
      </c>
      <c r="D186" s="61">
        <v>4904.7041237940139</v>
      </c>
      <c r="E186" s="61">
        <v>4152.4642466330679</v>
      </c>
      <c r="F186" s="61">
        <v>8848.6502188722534</v>
      </c>
      <c r="I186" s="87"/>
      <c r="J186" s="87"/>
      <c r="K186" s="87"/>
      <c r="L186" s="89"/>
      <c r="M186" s="89"/>
      <c r="N186" s="99"/>
      <c r="O186" s="99"/>
      <c r="P186" s="99"/>
      <c r="Q186" s="99"/>
      <c r="R186" s="99"/>
      <c r="T186" s="69"/>
      <c r="U186" s="69"/>
    </row>
    <row r="187" spans="1:21" s="8" customFormat="1" ht="12.75" x14ac:dyDescent="0.2">
      <c r="A187" s="64">
        <v>1995</v>
      </c>
      <c r="B187" s="65">
        <v>3828.9462198051292</v>
      </c>
      <c r="C187" s="61">
        <v>2759.544068969682</v>
      </c>
      <c r="D187" s="61">
        <v>5413.7043964517497</v>
      </c>
      <c r="E187" s="61">
        <v>4509.7455223872212</v>
      </c>
      <c r="F187" s="61">
        <v>9454.3705159873043</v>
      </c>
      <c r="I187" s="87"/>
      <c r="J187" s="87"/>
      <c r="K187" s="87"/>
      <c r="L187" s="89"/>
      <c r="M187" s="89"/>
      <c r="N187" s="99"/>
      <c r="O187" s="99"/>
      <c r="P187" s="99"/>
      <c r="Q187" s="99"/>
      <c r="R187" s="99"/>
      <c r="T187" s="69"/>
      <c r="U187" s="69"/>
    </row>
    <row r="188" spans="1:21" s="8" customFormat="1" ht="12.75" x14ac:dyDescent="0.2">
      <c r="A188" s="64">
        <v>1996</v>
      </c>
      <c r="B188" s="65">
        <v>4230.1851027494758</v>
      </c>
      <c r="C188" s="61">
        <v>3087.9837696757104</v>
      </c>
      <c r="D188" s="61">
        <v>6151.7144940410099</v>
      </c>
      <c r="E188" s="61">
        <v>5027.86824543069</v>
      </c>
      <c r="F188" s="61">
        <v>10361.605779444113</v>
      </c>
      <c r="I188" s="87"/>
      <c r="J188" s="87"/>
      <c r="K188" s="87"/>
      <c r="L188" s="89"/>
      <c r="M188" s="89"/>
      <c r="N188" s="99"/>
      <c r="O188" s="99"/>
      <c r="P188" s="99"/>
      <c r="Q188" s="99"/>
      <c r="R188" s="99"/>
      <c r="T188" s="69"/>
      <c r="U188" s="69"/>
    </row>
    <row r="189" spans="1:21" s="8" customFormat="1" ht="12.75" x14ac:dyDescent="0.2">
      <c r="A189" s="64">
        <v>1997</v>
      </c>
      <c r="B189" s="65">
        <v>4822.5817005152694</v>
      </c>
      <c r="C189" s="61">
        <v>3656.9944154591008</v>
      </c>
      <c r="D189" s="61">
        <v>7073.798458435117</v>
      </c>
      <c r="E189" s="61">
        <v>5642.4567869604061</v>
      </c>
      <c r="F189" s="61">
        <v>11910.257206236362</v>
      </c>
      <c r="I189" s="87"/>
      <c r="J189" s="87"/>
      <c r="K189" s="87"/>
      <c r="L189" s="89"/>
      <c r="M189" s="89"/>
      <c r="N189" s="99"/>
      <c r="O189" s="99"/>
      <c r="P189" s="99"/>
      <c r="Q189" s="99"/>
      <c r="R189" s="99"/>
      <c r="T189" s="69"/>
      <c r="U189" s="69"/>
    </row>
    <row r="190" spans="1:21" s="8" customFormat="1" ht="12.75" x14ac:dyDescent="0.2">
      <c r="A190" s="64">
        <v>1998</v>
      </c>
      <c r="B190" s="65">
        <v>5517.2148928090364</v>
      </c>
      <c r="C190" s="61">
        <v>4310.1896439795928</v>
      </c>
      <c r="D190" s="61">
        <v>7689.7142312532378</v>
      </c>
      <c r="E190" s="61">
        <v>6188.8906783308339</v>
      </c>
      <c r="F190" s="61">
        <v>13684.871509561246</v>
      </c>
      <c r="I190" s="87"/>
      <c r="J190" s="87"/>
      <c r="K190" s="87"/>
      <c r="L190" s="89"/>
      <c r="M190" s="89"/>
      <c r="N190" s="99"/>
      <c r="O190" s="99"/>
      <c r="P190" s="99"/>
      <c r="Q190" s="99"/>
      <c r="R190" s="99"/>
      <c r="T190" s="69"/>
      <c r="U190" s="69"/>
    </row>
    <row r="191" spans="1:21" s="8" customFormat="1" ht="12.75" x14ac:dyDescent="0.2">
      <c r="A191" s="64">
        <v>1999</v>
      </c>
      <c r="B191" s="65">
        <v>6240.7855186794532</v>
      </c>
      <c r="C191" s="61">
        <v>5004.4744897246519</v>
      </c>
      <c r="D191" s="61">
        <v>8402.6053889999239</v>
      </c>
      <c r="E191" s="61">
        <v>6744.3375356358256</v>
      </c>
      <c r="F191" s="61">
        <v>15406.815688602905</v>
      </c>
      <c r="I191" s="87"/>
      <c r="J191" s="87"/>
      <c r="K191" s="87"/>
      <c r="L191" s="89"/>
      <c r="M191" s="89"/>
      <c r="N191" s="99"/>
      <c r="O191" s="99"/>
      <c r="P191" s="99"/>
      <c r="Q191" s="99"/>
      <c r="R191" s="99"/>
      <c r="T191" s="69"/>
      <c r="U191" s="69"/>
    </row>
    <row r="192" spans="1:21" s="8" customFormat="1" ht="12.75" x14ac:dyDescent="0.2">
      <c r="A192" s="64">
        <v>2000</v>
      </c>
      <c r="B192" s="65">
        <v>7186.1232468469916</v>
      </c>
      <c r="C192" s="61">
        <v>5756.6988069725867</v>
      </c>
      <c r="D192" s="61">
        <v>9823.7495108199455</v>
      </c>
      <c r="E192" s="61">
        <v>7728.7851956669501</v>
      </c>
      <c r="F192" s="61">
        <v>17742.273900896307</v>
      </c>
      <c r="I192" s="87"/>
      <c r="J192" s="87"/>
      <c r="K192" s="87"/>
      <c r="L192" s="89"/>
      <c r="M192" s="89"/>
      <c r="N192" s="99"/>
      <c r="O192" s="99"/>
      <c r="P192" s="99"/>
      <c r="Q192" s="99"/>
      <c r="R192" s="99"/>
      <c r="T192" s="69"/>
      <c r="U192" s="69"/>
    </row>
    <row r="193" spans="1:26" s="8" customFormat="1" ht="12.75" x14ac:dyDescent="0.2">
      <c r="A193" s="64">
        <v>2001</v>
      </c>
      <c r="B193" s="65">
        <v>7740.8296860136716</v>
      </c>
      <c r="C193" s="61">
        <v>6047.52051490956</v>
      </c>
      <c r="D193" s="61">
        <v>10514.516405729513</v>
      </c>
      <c r="E193" s="61">
        <v>8644.876657733128</v>
      </c>
      <c r="F193" s="61">
        <v>18330.021454180107</v>
      </c>
      <c r="I193" s="87"/>
      <c r="J193" s="87"/>
      <c r="K193" s="87"/>
      <c r="L193" s="89"/>
      <c r="M193" s="89"/>
      <c r="N193" s="99"/>
      <c r="O193" s="99"/>
      <c r="P193" s="99"/>
      <c r="Q193" s="99"/>
      <c r="R193" s="99"/>
      <c r="T193" s="69"/>
      <c r="U193" s="69"/>
    </row>
    <row r="194" spans="1:26" s="8" customFormat="1" ht="12.75" x14ac:dyDescent="0.2">
      <c r="A194" s="64">
        <v>2002</v>
      </c>
      <c r="B194" s="65">
        <v>8259.0366030838795</v>
      </c>
      <c r="C194" s="61">
        <v>6708.2596727038326</v>
      </c>
      <c r="D194" s="61">
        <v>11744.412078367504</v>
      </c>
      <c r="E194" s="61">
        <v>9615.1026007270466</v>
      </c>
      <c r="F194" s="61">
        <v>18376.825474573976</v>
      </c>
      <c r="I194" s="87"/>
      <c r="J194" s="87"/>
      <c r="K194" s="87"/>
      <c r="L194" s="89"/>
      <c r="M194" s="89"/>
      <c r="N194" s="99"/>
      <c r="O194" s="99"/>
      <c r="P194" s="99"/>
      <c r="Q194" s="99"/>
      <c r="R194" s="99"/>
      <c r="T194" s="69"/>
      <c r="U194" s="69"/>
    </row>
    <row r="195" spans="1:26" s="8" customFormat="1" ht="12.75" x14ac:dyDescent="0.2">
      <c r="A195" s="64">
        <v>2003</v>
      </c>
      <c r="B195" s="65">
        <v>8411.7599652751323</v>
      </c>
      <c r="C195" s="61">
        <v>6800.4194424110492</v>
      </c>
      <c r="D195" s="61">
        <v>12510.535792804792</v>
      </c>
      <c r="E195" s="61">
        <v>10212.679247784874</v>
      </c>
      <c r="F195" s="61">
        <v>18300.482916864868</v>
      </c>
      <c r="I195" s="87"/>
      <c r="J195" s="87"/>
      <c r="K195" s="87"/>
      <c r="L195" s="89"/>
      <c r="M195" s="89"/>
      <c r="N195" s="99"/>
      <c r="O195" s="99"/>
      <c r="P195" s="99"/>
      <c r="Q195" s="99"/>
      <c r="R195" s="99"/>
      <c r="T195" s="69"/>
      <c r="U195" s="69"/>
    </row>
    <row r="196" spans="1:26" ht="12.75" x14ac:dyDescent="0.2">
      <c r="A196" s="64">
        <v>2004</v>
      </c>
      <c r="B196" s="65">
        <v>9447.7121141424032</v>
      </c>
      <c r="C196" s="61">
        <v>7448.5720362965149</v>
      </c>
      <c r="D196" s="61">
        <v>14695.10920990944</v>
      </c>
      <c r="E196" s="61">
        <v>11874.547977761671</v>
      </c>
      <c r="F196" s="61">
        <v>20827.220493096826</v>
      </c>
      <c r="H196" s="68"/>
      <c r="I196" s="88"/>
      <c r="J196" s="88"/>
      <c r="K196" s="88"/>
      <c r="N196" s="99"/>
      <c r="O196" s="99"/>
      <c r="P196" s="99"/>
      <c r="Q196" s="99"/>
      <c r="R196" s="99"/>
      <c r="S196" s="8"/>
      <c r="T196" s="69"/>
      <c r="U196" s="69"/>
    </row>
    <row r="197" spans="1:26" ht="12.75" x14ac:dyDescent="0.2">
      <c r="A197" s="66">
        <v>2005</v>
      </c>
      <c r="B197" s="67">
        <v>10309.300521603927</v>
      </c>
      <c r="C197" s="62">
        <v>8227.3864709357422</v>
      </c>
      <c r="D197" s="62">
        <v>16878.963588471881</v>
      </c>
      <c r="E197" s="62">
        <v>13085.610951786986</v>
      </c>
      <c r="F197" s="62">
        <v>22880.024025784947</v>
      </c>
      <c r="H197" s="68"/>
      <c r="I197" s="88"/>
      <c r="J197" s="88"/>
      <c r="K197" s="88"/>
      <c r="N197" s="99"/>
      <c r="O197" s="99"/>
      <c r="P197" s="99"/>
      <c r="Q197" s="99"/>
      <c r="R197" s="99"/>
      <c r="S197" s="8"/>
      <c r="T197" s="69"/>
      <c r="U197" s="69"/>
    </row>
    <row r="198" spans="1:26" ht="12.75" x14ac:dyDescent="0.2">
      <c r="A198" s="66">
        <v>2006</v>
      </c>
      <c r="B198" s="67">
        <v>11720.888908861425</v>
      </c>
      <c r="C198" s="62">
        <v>9479.5507286783486</v>
      </c>
      <c r="D198" s="62">
        <v>19837.211885127839</v>
      </c>
      <c r="E198" s="62">
        <v>14555.567248526011</v>
      </c>
      <c r="F198" s="62">
        <v>26779.054337295118</v>
      </c>
      <c r="G198" s="88"/>
      <c r="H198" s="88"/>
      <c r="I198" s="88"/>
      <c r="J198" s="88"/>
      <c r="K198" s="88"/>
      <c r="L198" s="97"/>
      <c r="M198" s="97"/>
      <c r="N198" s="99"/>
      <c r="O198" s="99"/>
      <c r="P198" s="99"/>
      <c r="Q198" s="99"/>
      <c r="R198" s="99"/>
      <c r="S198" s="87"/>
      <c r="T198" s="87"/>
      <c r="U198" s="87"/>
      <c r="V198" s="96"/>
      <c r="W198" s="96"/>
      <c r="X198" s="96"/>
      <c r="Y198" s="96"/>
      <c r="Z198" s="96"/>
    </row>
    <row r="199" spans="1:26" ht="12.75" x14ac:dyDescent="0.2">
      <c r="A199" s="66">
        <v>2007</v>
      </c>
      <c r="B199" s="67">
        <v>13193.646126233412</v>
      </c>
      <c r="C199" s="62">
        <v>10543.301555788839</v>
      </c>
      <c r="D199" s="62">
        <v>21562.856724843812</v>
      </c>
      <c r="E199" s="62">
        <v>15593.536388672339</v>
      </c>
      <c r="F199" s="62">
        <v>32092.01871781447</v>
      </c>
      <c r="G199" s="88"/>
      <c r="H199" s="88"/>
      <c r="I199" s="88"/>
      <c r="J199" s="88"/>
      <c r="K199" s="88"/>
      <c r="L199" s="97"/>
      <c r="M199" s="97"/>
      <c r="N199" s="99"/>
      <c r="O199" s="99"/>
      <c r="P199" s="99"/>
      <c r="Q199" s="99"/>
      <c r="R199" s="99"/>
      <c r="S199" s="87"/>
      <c r="T199" s="87"/>
      <c r="U199" s="87"/>
      <c r="V199" s="96"/>
      <c r="W199" s="96"/>
      <c r="X199" s="96"/>
      <c r="Y199" s="96"/>
      <c r="Z199" s="96"/>
    </row>
    <row r="200" spans="1:26" ht="12.75" x14ac:dyDescent="0.2">
      <c r="A200" s="66">
        <v>2008</v>
      </c>
      <c r="B200" s="67">
        <v>13052.487287507663</v>
      </c>
      <c r="C200" s="62">
        <v>10076.193259013382</v>
      </c>
      <c r="D200" s="62">
        <v>19798.693027098463</v>
      </c>
      <c r="E200" s="62">
        <v>15095.551194266878</v>
      </c>
      <c r="F200" s="62">
        <v>33505.952786823647</v>
      </c>
      <c r="G200" s="97"/>
      <c r="H200" s="97"/>
      <c r="I200" s="97"/>
      <c r="J200" s="97"/>
      <c r="K200" s="97"/>
      <c r="L200" s="97"/>
      <c r="M200" s="97"/>
      <c r="N200" s="99"/>
      <c r="O200" s="99"/>
      <c r="P200" s="99"/>
      <c r="Q200" s="99"/>
      <c r="R200" s="99"/>
      <c r="S200" s="87"/>
      <c r="T200" s="87"/>
      <c r="U200" s="87"/>
      <c r="V200" s="96"/>
      <c r="W200" s="96"/>
      <c r="X200" s="96"/>
      <c r="Y200" s="96"/>
      <c r="Z200" s="96"/>
    </row>
    <row r="201" spans="1:26" ht="12.75" x14ac:dyDescent="0.2">
      <c r="A201" s="66">
        <v>2009</v>
      </c>
      <c r="B201" s="67">
        <v>13301.867902589825</v>
      </c>
      <c r="C201" s="62">
        <v>10413.767322229256</v>
      </c>
      <c r="D201" s="62">
        <v>19975.879774033587</v>
      </c>
      <c r="E201" s="62">
        <v>15431.541204950083</v>
      </c>
      <c r="F201" s="62">
        <v>33677.338734582336</v>
      </c>
      <c r="G201" s="97"/>
      <c r="H201" s="97"/>
      <c r="I201" s="97"/>
      <c r="J201" s="97"/>
      <c r="K201" s="97"/>
      <c r="L201" s="97"/>
      <c r="M201" s="97"/>
      <c r="N201" s="99"/>
      <c r="O201" s="99"/>
      <c r="P201" s="99"/>
      <c r="Q201" s="99"/>
      <c r="R201" s="99"/>
      <c r="S201" s="87"/>
      <c r="T201" s="87"/>
      <c r="U201" s="87"/>
      <c r="V201" s="96"/>
      <c r="W201" s="96"/>
      <c r="X201" s="96"/>
      <c r="Y201" s="96"/>
      <c r="Z201" s="96"/>
    </row>
    <row r="202" spans="1:26" ht="12.75" x14ac:dyDescent="0.2">
      <c r="A202" s="66">
        <v>2010</v>
      </c>
      <c r="B202" s="67">
        <v>14393.496255402286</v>
      </c>
      <c r="C202" s="62">
        <v>11300.880558122137</v>
      </c>
      <c r="D202" s="62">
        <v>22287.011255796053</v>
      </c>
      <c r="E202" s="62">
        <v>17273.486442088371</v>
      </c>
      <c r="F202" s="62">
        <v>36558.764981275293</v>
      </c>
      <c r="G202" s="97"/>
      <c r="H202" s="97"/>
      <c r="I202" s="97"/>
      <c r="J202" s="97"/>
      <c r="K202" s="97"/>
      <c r="L202" s="97"/>
      <c r="M202" s="97"/>
      <c r="N202" s="99"/>
      <c r="O202" s="99"/>
      <c r="P202" s="99"/>
      <c r="Q202" s="99"/>
      <c r="R202" s="99"/>
      <c r="S202" s="87"/>
      <c r="T202" s="87"/>
      <c r="U202" s="87"/>
      <c r="V202" s="96"/>
      <c r="W202" s="96"/>
      <c r="X202" s="96"/>
      <c r="Y202" s="96"/>
      <c r="Z202" s="96"/>
    </row>
    <row r="203" spans="1:26" ht="12.75" x14ac:dyDescent="0.2">
      <c r="A203" s="66">
        <v>2011</v>
      </c>
      <c r="B203" s="67">
        <v>15546.293438329245</v>
      </c>
      <c r="C203" s="62">
        <v>12419.585302500325</v>
      </c>
      <c r="D203" s="62">
        <v>24467.178620258648</v>
      </c>
      <c r="E203" s="62">
        <v>19169.430073800744</v>
      </c>
      <c r="F203" s="62">
        <v>39515.172580112681</v>
      </c>
      <c r="G203" s="97"/>
      <c r="H203" s="97"/>
      <c r="I203" s="97"/>
      <c r="J203" s="97"/>
      <c r="K203" s="97"/>
      <c r="L203" s="97"/>
      <c r="M203" s="97"/>
      <c r="N203" s="99"/>
      <c r="O203" s="99"/>
      <c r="P203" s="99"/>
      <c r="Q203" s="99"/>
      <c r="R203" s="99"/>
      <c r="S203" s="87"/>
      <c r="T203" s="87"/>
      <c r="U203" s="87"/>
      <c r="V203" s="96"/>
      <c r="W203" s="96"/>
      <c r="X203" s="96"/>
      <c r="Y203" s="96"/>
      <c r="Z203" s="96"/>
    </row>
    <row r="204" spans="1:26" ht="12.75" x14ac:dyDescent="0.2">
      <c r="A204" s="66">
        <v>2012</v>
      </c>
      <c r="B204" s="67">
        <v>16600.279434148175</v>
      </c>
      <c r="C204" s="62">
        <v>13428.382212343116</v>
      </c>
      <c r="D204" s="62">
        <v>26023.340484645374</v>
      </c>
      <c r="E204" s="62">
        <v>20783.382089403996</v>
      </c>
      <c r="F204" s="62">
        <v>41389.706383723336</v>
      </c>
      <c r="G204" s="97"/>
      <c r="H204" s="97"/>
      <c r="I204" s="97"/>
      <c r="J204" s="97"/>
      <c r="K204" s="97"/>
      <c r="L204" s="97"/>
      <c r="M204" s="97"/>
      <c r="N204" s="99"/>
      <c r="O204" s="99"/>
      <c r="P204" s="99"/>
      <c r="Q204" s="99"/>
      <c r="R204" s="99"/>
      <c r="S204" s="87"/>
      <c r="T204" s="87"/>
      <c r="U204" s="87"/>
      <c r="V204" s="96"/>
      <c r="W204" s="96"/>
      <c r="X204" s="96"/>
      <c r="Y204" s="96"/>
      <c r="Z204" s="96"/>
    </row>
    <row r="205" spans="1:26" ht="12.75" x14ac:dyDescent="0.2">
      <c r="A205" s="66">
        <v>2013</v>
      </c>
      <c r="B205" s="67">
        <v>17268.431270783392</v>
      </c>
      <c r="C205" s="62">
        <v>13848.387151460542</v>
      </c>
      <c r="D205" s="62">
        <v>27448.538231732229</v>
      </c>
      <c r="E205" s="62">
        <v>22007.34569974996</v>
      </c>
      <c r="F205" s="62">
        <v>42343.040718131037</v>
      </c>
      <c r="G205" s="97"/>
      <c r="H205" s="97"/>
      <c r="I205" s="97"/>
      <c r="J205" s="97"/>
      <c r="K205" s="97"/>
      <c r="L205" s="97"/>
      <c r="M205" s="97"/>
      <c r="N205" s="99"/>
      <c r="O205" s="99"/>
      <c r="P205" s="99"/>
      <c r="Q205" s="99"/>
      <c r="R205" s="99"/>
      <c r="S205" s="87"/>
      <c r="T205" s="87"/>
      <c r="U205" s="87"/>
      <c r="V205" s="96"/>
      <c r="W205" s="96"/>
      <c r="X205" s="96"/>
      <c r="Y205" s="96"/>
      <c r="Z205" s="96"/>
    </row>
    <row r="206" spans="1:26" ht="12.75" x14ac:dyDescent="0.2">
      <c r="A206" s="66">
        <v>2014</v>
      </c>
      <c r="B206" s="67">
        <v>17738.960733202559</v>
      </c>
      <c r="C206" s="62">
        <v>14233.064572334446</v>
      </c>
      <c r="D206" s="62">
        <v>28642.622830642835</v>
      </c>
      <c r="E206" s="62">
        <v>22709.324829213085</v>
      </c>
      <c r="F206" s="62">
        <v>42632.254504973826</v>
      </c>
      <c r="G206" s="97"/>
      <c r="H206" s="97"/>
      <c r="I206" s="97"/>
      <c r="J206" s="97"/>
      <c r="K206" s="97"/>
      <c r="L206" s="97"/>
      <c r="M206" s="97"/>
      <c r="N206" s="99"/>
      <c r="O206" s="99"/>
      <c r="P206" s="99"/>
      <c r="Q206" s="99"/>
      <c r="R206" s="99"/>
      <c r="S206" s="87"/>
      <c r="T206" s="87"/>
      <c r="U206" s="87"/>
      <c r="V206" s="96"/>
      <c r="W206" s="96"/>
      <c r="X206" s="96"/>
      <c r="Y206" s="96"/>
      <c r="Z206" s="96"/>
    </row>
    <row r="207" spans="1:26" s="4" customFormat="1" ht="12.75" x14ac:dyDescent="0.2">
      <c r="A207" s="93">
        <v>2015</v>
      </c>
      <c r="B207" s="67">
        <v>18821.178496766643</v>
      </c>
      <c r="C207" s="62">
        <v>15701.119219343018</v>
      </c>
      <c r="D207" s="62">
        <v>30815.086423499557</v>
      </c>
      <c r="E207" s="62">
        <v>23999.286477371821</v>
      </c>
      <c r="F207" s="62">
        <v>42846.486939672192</v>
      </c>
      <c r="G207" s="97"/>
      <c r="H207" s="97"/>
      <c r="I207" s="97"/>
      <c r="J207" s="97"/>
      <c r="K207" s="97"/>
      <c r="L207" s="97"/>
      <c r="M207" s="97"/>
      <c r="N207" s="99"/>
      <c r="O207" s="99"/>
      <c r="P207" s="99"/>
      <c r="Q207" s="99"/>
      <c r="R207" s="99"/>
      <c r="S207" s="87"/>
      <c r="T207" s="87"/>
      <c r="U207" s="87"/>
      <c r="V207" s="96"/>
      <c r="W207" s="96"/>
      <c r="X207" s="96"/>
      <c r="Y207" s="96"/>
      <c r="Z207" s="96"/>
    </row>
    <row r="208" spans="1:26" ht="12.75" x14ac:dyDescent="0.2">
      <c r="A208" s="93">
        <v>2016</v>
      </c>
      <c r="B208" s="67">
        <v>20143.366286164495</v>
      </c>
      <c r="C208" s="62">
        <v>18134.792698341189</v>
      </c>
      <c r="D208" s="62">
        <v>31084.718429705172</v>
      </c>
      <c r="E208" s="62">
        <v>25649.237422691134</v>
      </c>
      <c r="F208" s="62">
        <v>42428.733692010384</v>
      </c>
      <c r="G208" s="97"/>
      <c r="H208" s="97"/>
      <c r="I208" s="97"/>
      <c r="J208" s="97"/>
      <c r="K208" s="97"/>
      <c r="L208" s="97"/>
      <c r="M208" s="97"/>
      <c r="N208" s="99"/>
      <c r="O208" s="99"/>
      <c r="P208" s="99"/>
      <c r="Q208" s="99"/>
      <c r="R208" s="99"/>
      <c r="S208" s="87"/>
      <c r="T208" s="87"/>
      <c r="U208" s="87"/>
      <c r="V208" s="96"/>
      <c r="W208" s="96"/>
      <c r="X208" s="96"/>
      <c r="Y208" s="96"/>
      <c r="Z208" s="96"/>
    </row>
    <row r="209" spans="1:26" ht="12.75" x14ac:dyDescent="0.2">
      <c r="A209" s="93">
        <v>2017</v>
      </c>
      <c r="B209" s="67">
        <v>21145.594041117321</v>
      </c>
      <c r="C209" s="62">
        <v>19536.117588667556</v>
      </c>
      <c r="D209" s="62">
        <v>31685.612614963418</v>
      </c>
      <c r="E209" s="62">
        <v>26519.211557495866</v>
      </c>
      <c r="F209" s="62">
        <v>42900.045048346779</v>
      </c>
      <c r="G209" s="97"/>
      <c r="H209" s="97"/>
      <c r="I209" s="97"/>
      <c r="J209" s="97"/>
      <c r="K209" s="97"/>
      <c r="L209" s="97"/>
      <c r="M209" s="97"/>
      <c r="N209" s="99"/>
      <c r="O209" s="99"/>
      <c r="P209" s="99"/>
      <c r="Q209" s="99"/>
      <c r="R209" s="99"/>
      <c r="S209" s="87"/>
      <c r="T209" s="87"/>
      <c r="U209" s="87"/>
      <c r="V209" s="96"/>
      <c r="W209" s="96"/>
      <c r="X209" s="96"/>
      <c r="Y209" s="96"/>
      <c r="Z209" s="96"/>
    </row>
    <row r="210" spans="1:26" ht="12.75" x14ac:dyDescent="0.2">
      <c r="A210" s="93">
        <v>2018</v>
      </c>
      <c r="B210" s="67">
        <v>21451.438191689776</v>
      </c>
      <c r="C210" s="62">
        <v>19708.829900080327</v>
      </c>
      <c r="D210" s="62">
        <v>31701.020158175168</v>
      </c>
      <c r="E210" s="62">
        <v>26639.207989882721</v>
      </c>
      <c r="F210" s="62">
        <v>42985.73802222612</v>
      </c>
      <c r="G210" s="97"/>
      <c r="H210" s="97"/>
      <c r="I210" s="97"/>
      <c r="J210" s="97"/>
      <c r="K210" s="97"/>
      <c r="L210" s="97"/>
      <c r="M210" s="97"/>
      <c r="N210" s="99"/>
      <c r="O210" s="99"/>
      <c r="P210" s="99"/>
      <c r="Q210" s="99"/>
      <c r="R210" s="99"/>
      <c r="S210" s="87"/>
      <c r="T210" s="87"/>
      <c r="U210" s="87"/>
      <c r="V210" s="96"/>
      <c r="W210" s="96"/>
      <c r="X210" s="96"/>
      <c r="Y210" s="96"/>
      <c r="Z210" s="96"/>
    </row>
    <row r="211" spans="1:26" ht="12.75" x14ac:dyDescent="0.2">
      <c r="A211" s="93">
        <v>2019</v>
      </c>
      <c r="B211" s="67">
        <v>21983.136484223436</v>
      </c>
      <c r="C211" s="62">
        <v>20474.259462023299</v>
      </c>
      <c r="D211" s="62">
        <v>32494.508633580288</v>
      </c>
      <c r="E211" s="62">
        <v>26723.205492553527</v>
      </c>
      <c r="F211" s="62">
        <v>43521.31910897202</v>
      </c>
      <c r="G211" s="97"/>
      <c r="H211" s="97"/>
      <c r="I211" s="97"/>
      <c r="J211" s="97"/>
      <c r="K211" s="97"/>
      <c r="L211" s="97"/>
      <c r="M211" s="97"/>
      <c r="N211" s="99"/>
      <c r="O211" s="99"/>
      <c r="P211" s="99"/>
      <c r="Q211" s="99"/>
      <c r="R211" s="99"/>
      <c r="S211" s="87"/>
      <c r="T211" s="87"/>
      <c r="U211" s="87"/>
      <c r="V211" s="96"/>
      <c r="W211" s="96"/>
      <c r="X211" s="96"/>
      <c r="Y211" s="96"/>
      <c r="Z211" s="96"/>
    </row>
    <row r="212" spans="1:26" ht="12.75" x14ac:dyDescent="0.2">
      <c r="A212" s="93">
        <v>2020</v>
      </c>
      <c r="B212" s="67">
        <v>22919.490114437576</v>
      </c>
      <c r="C212" s="67">
        <v>21553.711408353127</v>
      </c>
      <c r="D212" s="67">
        <v>34204.745930084522</v>
      </c>
      <c r="E212" s="67">
        <v>27725.175702983805</v>
      </c>
      <c r="F212" s="67">
        <v>44667.462634608237</v>
      </c>
      <c r="G212" s="97"/>
      <c r="H212" s="97"/>
      <c r="I212" s="97"/>
      <c r="J212" s="97"/>
      <c r="K212" s="97"/>
      <c r="L212" s="97"/>
      <c r="M212" s="97"/>
      <c r="N212" s="99"/>
      <c r="O212" s="99"/>
      <c r="P212" s="99"/>
      <c r="Q212" s="99"/>
      <c r="R212" s="99"/>
      <c r="S212" s="87"/>
      <c r="T212" s="87"/>
      <c r="U212" s="87"/>
      <c r="V212" s="96"/>
      <c r="W212" s="96"/>
      <c r="X212" s="96"/>
      <c r="Y212" s="96"/>
      <c r="Z212" s="96"/>
    </row>
    <row r="213" spans="1:26" ht="12.75" x14ac:dyDescent="0.2">
      <c r="A213" s="93">
        <v>2021</v>
      </c>
      <c r="B213" s="67">
        <v>25319.190372775323</v>
      </c>
      <c r="C213" s="67">
        <v>23877.477052815895</v>
      </c>
      <c r="D213" s="67">
        <v>37085.956510681724</v>
      </c>
      <c r="E213" s="67">
        <v>30683.087761319883</v>
      </c>
      <c r="F213" s="67">
        <v>48973.534572045297</v>
      </c>
      <c r="G213" s="97"/>
      <c r="H213" s="97"/>
      <c r="I213" s="97"/>
      <c r="J213" s="97"/>
      <c r="K213" s="97"/>
      <c r="L213" s="97"/>
      <c r="M213" s="97"/>
      <c r="N213" s="99"/>
      <c r="O213" s="99"/>
      <c r="P213" s="99"/>
      <c r="Q213" s="99"/>
      <c r="R213" s="99"/>
      <c r="S213" s="87"/>
      <c r="T213" s="87"/>
      <c r="U213" s="87"/>
      <c r="V213" s="96"/>
      <c r="W213" s="96"/>
      <c r="X213" s="96"/>
      <c r="Y213" s="96"/>
      <c r="Z213" s="96"/>
    </row>
    <row r="214" spans="1:26" ht="12.75" x14ac:dyDescent="0.2">
      <c r="A214" s="93">
        <v>2022</v>
      </c>
      <c r="B214" s="67">
        <v>26646.083456797369</v>
      </c>
      <c r="C214" s="67">
        <v>24953.003719340893</v>
      </c>
      <c r="D214" s="67">
        <v>39004.195640544582</v>
      </c>
      <c r="E214" s="67">
        <v>32711.027468657794</v>
      </c>
      <c r="F214" s="67">
        <v>52390.541905484148</v>
      </c>
      <c r="H214" s="68"/>
      <c r="N214" s="99"/>
      <c r="O214" s="99"/>
      <c r="P214" s="99"/>
      <c r="Q214" s="99"/>
      <c r="R214" s="99"/>
    </row>
    <row r="215" spans="1:26" x14ac:dyDescent="0.2">
      <c r="A215" s="22"/>
      <c r="B215" s="85"/>
      <c r="C215" s="85"/>
      <c r="D215" s="85"/>
      <c r="E215" s="85"/>
      <c r="F215" s="85"/>
    </row>
    <row r="216" spans="1:26" x14ac:dyDescent="0.2">
      <c r="A216" s="22"/>
      <c r="B216" s="94"/>
      <c r="C216" s="94"/>
      <c r="D216" s="94"/>
      <c r="E216" s="94"/>
      <c r="F216" s="94"/>
    </row>
    <row r="217" spans="1:26" x14ac:dyDescent="0.2">
      <c r="A217" s="22"/>
      <c r="B217" s="94"/>
      <c r="C217" s="94"/>
      <c r="D217" s="94"/>
      <c r="E217" s="94"/>
      <c r="F217" s="94"/>
    </row>
    <row r="218" spans="1:26" x14ac:dyDescent="0.2">
      <c r="A218" s="22"/>
      <c r="B218" s="94"/>
      <c r="C218" s="94"/>
      <c r="D218" s="94"/>
      <c r="E218" s="94"/>
      <c r="F218" s="94"/>
    </row>
    <row r="219" spans="1:26" x14ac:dyDescent="0.2">
      <c r="A219" s="22"/>
      <c r="B219" s="85"/>
      <c r="C219" s="85"/>
      <c r="D219" s="85"/>
      <c r="E219" s="85"/>
      <c r="F219" s="85"/>
    </row>
    <row r="220" spans="1:26" x14ac:dyDescent="0.2">
      <c r="A220" s="22"/>
    </row>
    <row r="221" spans="1:26" x14ac:dyDescent="0.2">
      <c r="A221" s="22"/>
      <c r="C221" s="83"/>
      <c r="D221" s="83"/>
      <c r="E221" s="83"/>
      <c r="F221" s="83"/>
    </row>
    <row r="222" spans="1:26" x14ac:dyDescent="0.2">
      <c r="A222" s="22"/>
      <c r="C222" s="83"/>
      <c r="D222" s="83"/>
      <c r="E222" s="83"/>
      <c r="F222" s="83"/>
    </row>
    <row r="223" spans="1:26" x14ac:dyDescent="0.2">
      <c r="A223" s="23"/>
      <c r="C223" s="83"/>
      <c r="D223" s="83"/>
      <c r="E223" s="83"/>
      <c r="F223" s="83"/>
      <c r="G223" s="5"/>
    </row>
    <row r="224" spans="1:26" x14ac:dyDescent="0.2">
      <c r="A224" s="23"/>
      <c r="C224" s="83"/>
      <c r="D224" s="83"/>
      <c r="E224" s="83"/>
      <c r="F224" s="83"/>
      <c r="G224" s="5"/>
    </row>
    <row r="225" spans="1:7" x14ac:dyDescent="0.2">
      <c r="A225" s="22"/>
      <c r="C225" s="83"/>
      <c r="D225" s="83"/>
      <c r="E225" s="83"/>
      <c r="F225" s="83"/>
      <c r="G225" s="5"/>
    </row>
    <row r="226" spans="1:7" x14ac:dyDescent="0.2">
      <c r="A226" s="22"/>
    </row>
    <row r="227" spans="1:7" x14ac:dyDescent="0.2">
      <c r="A227" s="23"/>
      <c r="C227" s="83"/>
      <c r="D227" s="83"/>
      <c r="E227" s="83"/>
      <c r="F227" s="83"/>
    </row>
    <row r="228" spans="1:7" x14ac:dyDescent="0.2">
      <c r="A228" s="23"/>
      <c r="C228" s="83"/>
      <c r="D228" s="83"/>
      <c r="E228" s="83"/>
      <c r="F228" s="83"/>
    </row>
    <row r="229" spans="1:7" ht="12" customHeight="1" x14ac:dyDescent="0.2">
      <c r="A229" s="22"/>
      <c r="C229" s="83"/>
      <c r="D229" s="83"/>
      <c r="E229" s="83"/>
      <c r="F229" s="83"/>
    </row>
    <row r="231" spans="1:7" ht="12" customHeight="1" x14ac:dyDescent="0.2">
      <c r="C231" s="83"/>
      <c r="D231" s="83"/>
      <c r="E231" s="83"/>
      <c r="F231" s="83"/>
    </row>
    <row r="232" spans="1:7" ht="12" customHeight="1" x14ac:dyDescent="0.2">
      <c r="C232" s="83"/>
      <c r="D232" s="83"/>
      <c r="E232" s="83"/>
      <c r="F232" s="83"/>
    </row>
    <row r="233" spans="1:7" ht="12" customHeight="1" x14ac:dyDescent="0.2">
      <c r="C233" s="83"/>
      <c r="D233" s="83"/>
      <c r="E233" s="83"/>
      <c r="F233" s="83"/>
    </row>
  </sheetData>
  <mergeCells count="4">
    <mergeCell ref="B5:O5"/>
    <mergeCell ref="B6:O6"/>
    <mergeCell ref="B7:O7"/>
    <mergeCell ref="B8:O8"/>
  </mergeCells>
  <hyperlinks>
    <hyperlink ref="A10" r:id="rId1" xr:uid="{A364FF65-D485-4292-A497-1DD32AF893C7}"/>
    <hyperlink ref="A1" location="Front!A2" display="Front" xr:uid="{45B7E0F7-9B30-4223-8917-F1E71ACA33D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E39D6-ADB0-4FF3-8C07-40AB3F63E62E}">
  <dimension ref="A1:AD217"/>
  <sheetViews>
    <sheetView workbookViewId="0">
      <pane ySplit="5" topLeftCell="A180" activePane="bottomLeft" state="frozen"/>
      <selection pane="bottomLeft" activeCell="V7" sqref="V7"/>
    </sheetView>
  </sheetViews>
  <sheetFormatPr defaultRowHeight="12" x14ac:dyDescent="0.2"/>
  <cols>
    <col min="1" max="1" width="11.5703125" style="20" customWidth="1"/>
    <col min="2" max="2" width="14.5703125" style="20" customWidth="1"/>
    <col min="3" max="3" width="13.28515625" style="20" customWidth="1"/>
    <col min="4" max="4" width="15.85546875" style="20" customWidth="1"/>
    <col min="5" max="5" width="14.42578125" style="20" customWidth="1"/>
    <col min="6" max="6" width="12.5703125" style="20" customWidth="1"/>
    <col min="7" max="7" width="3" style="27" customWidth="1"/>
    <col min="8" max="8" width="20.7109375" style="52" customWidth="1"/>
    <col min="9" max="9" width="11.28515625" style="26" customWidth="1"/>
    <col min="10" max="11" width="13.42578125" style="26" customWidth="1"/>
    <col min="12" max="12" width="10.5703125" style="26" customWidth="1"/>
    <col min="13" max="13" width="3.5703125" style="27" customWidth="1"/>
    <col min="14" max="14" width="12.28515625" style="20" bestFit="1" customWidth="1"/>
    <col min="15" max="15" width="17.42578125" style="20" customWidth="1"/>
    <col min="16" max="17" width="10.140625" style="20" bestFit="1" customWidth="1"/>
    <col min="18" max="18" width="11.42578125" style="20" customWidth="1"/>
    <col min="19" max="19" width="9.140625" style="20"/>
    <col min="20" max="20" width="15.42578125" style="20" customWidth="1"/>
    <col min="21" max="16384" width="9.140625" style="20"/>
  </cols>
  <sheetData>
    <row r="1" spans="1:18" ht="15" customHeight="1" x14ac:dyDescent="0.2">
      <c r="A1" s="46" t="s">
        <v>186</v>
      </c>
    </row>
    <row r="2" spans="1:18" ht="23.25" x14ac:dyDescent="0.35">
      <c r="A2" s="206" t="s">
        <v>188</v>
      </c>
    </row>
    <row r="3" spans="1:18" s="8" customFormat="1" ht="17.100000000000001" customHeight="1" x14ac:dyDescent="0.3">
      <c r="A3" s="25"/>
      <c r="B3" s="34" t="s">
        <v>291</v>
      </c>
      <c r="C3" s="35"/>
      <c r="D3" s="35"/>
      <c r="E3" s="35"/>
      <c r="F3" s="34"/>
      <c r="G3" s="24"/>
      <c r="H3" s="36" t="s">
        <v>200</v>
      </c>
      <c r="I3" s="37"/>
      <c r="J3" s="37"/>
      <c r="K3" s="37"/>
      <c r="L3" s="37"/>
      <c r="M3" s="25"/>
      <c r="N3" s="39" t="s">
        <v>201</v>
      </c>
      <c r="O3" s="40"/>
      <c r="P3" s="40"/>
      <c r="Q3" s="40"/>
      <c r="R3" s="40"/>
    </row>
    <row r="4" spans="1:18" s="8" customFormat="1" ht="17.100000000000001" customHeight="1" x14ac:dyDescent="0.3">
      <c r="A4" s="25"/>
      <c r="B4" s="57" t="s">
        <v>190</v>
      </c>
      <c r="C4" s="35"/>
      <c r="D4" s="35"/>
      <c r="E4" s="35"/>
      <c r="F4" s="34"/>
      <c r="G4" s="24"/>
      <c r="H4" s="38" t="s">
        <v>245</v>
      </c>
      <c r="I4" s="37"/>
      <c r="J4" s="37"/>
      <c r="K4" s="37"/>
      <c r="L4" s="37"/>
      <c r="M4" s="25"/>
      <c r="N4" s="41" t="s">
        <v>292</v>
      </c>
      <c r="O4" s="40"/>
      <c r="P4" s="40"/>
      <c r="Q4" s="40"/>
      <c r="R4" s="40"/>
    </row>
    <row r="5" spans="1:18" s="183" customFormat="1" ht="16.5" customHeight="1" x14ac:dyDescent="0.2">
      <c r="A5" s="176" t="s">
        <v>2</v>
      </c>
      <c r="B5" s="177" t="s">
        <v>178</v>
      </c>
      <c r="C5" s="177" t="s">
        <v>3</v>
      </c>
      <c r="D5" s="177" t="s">
        <v>4</v>
      </c>
      <c r="E5" s="177" t="s">
        <v>5</v>
      </c>
      <c r="F5" s="178" t="s">
        <v>6</v>
      </c>
      <c r="G5" s="179"/>
      <c r="H5" s="180" t="s">
        <v>193</v>
      </c>
      <c r="I5" s="180" t="s">
        <v>3</v>
      </c>
      <c r="J5" s="180" t="s">
        <v>4</v>
      </c>
      <c r="K5" s="180" t="s">
        <v>5</v>
      </c>
      <c r="L5" s="181" t="s">
        <v>6</v>
      </c>
      <c r="M5" s="182"/>
      <c r="N5" s="180" t="s">
        <v>187</v>
      </c>
      <c r="O5" s="180" t="s">
        <v>182</v>
      </c>
      <c r="P5" s="180" t="s">
        <v>4</v>
      </c>
      <c r="Q5" s="180" t="s">
        <v>5</v>
      </c>
      <c r="R5" s="184" t="s">
        <v>181</v>
      </c>
    </row>
    <row r="6" spans="1:18" ht="39.75" customHeight="1" x14ac:dyDescent="0.2">
      <c r="A6" s="29" t="s">
        <v>179</v>
      </c>
      <c r="B6" s="212" t="s">
        <v>278</v>
      </c>
      <c r="C6" s="212"/>
      <c r="D6" s="212"/>
      <c r="E6" s="212"/>
      <c r="F6" s="212"/>
      <c r="G6" s="212"/>
      <c r="H6" s="212"/>
      <c r="I6" s="212"/>
      <c r="J6" s="212"/>
      <c r="K6" s="212"/>
      <c r="L6" s="212"/>
      <c r="M6" s="212"/>
      <c r="N6" s="212"/>
      <c r="O6" s="212"/>
      <c r="P6" s="212"/>
      <c r="Q6" s="212"/>
      <c r="R6" s="212"/>
    </row>
    <row r="7" spans="1:18" ht="55.5" customHeight="1" x14ac:dyDescent="0.2">
      <c r="A7" s="30" t="s">
        <v>180</v>
      </c>
      <c r="B7" s="213" t="s">
        <v>277</v>
      </c>
      <c r="C7" s="213"/>
      <c r="D7" s="213"/>
      <c r="E7" s="213"/>
      <c r="F7" s="213"/>
      <c r="G7" s="213"/>
      <c r="H7" s="213"/>
      <c r="I7" s="213"/>
      <c r="J7" s="213"/>
      <c r="K7" s="213"/>
      <c r="L7" s="213"/>
      <c r="M7" s="213"/>
      <c r="N7" s="213"/>
      <c r="O7" s="213"/>
      <c r="P7" s="213"/>
      <c r="Q7" s="213"/>
      <c r="R7" s="213"/>
    </row>
    <row r="8" spans="1:18" ht="39" customHeight="1" x14ac:dyDescent="0.2">
      <c r="A8" s="31" t="s">
        <v>184</v>
      </c>
      <c r="B8" s="215" t="s">
        <v>276</v>
      </c>
      <c r="C8" s="215"/>
      <c r="D8" s="215"/>
      <c r="E8" s="215"/>
      <c r="F8" s="215"/>
      <c r="G8" s="215"/>
      <c r="H8" s="215"/>
      <c r="I8" s="215"/>
      <c r="J8" s="215"/>
      <c r="K8" s="215"/>
      <c r="L8" s="215"/>
      <c r="M8" s="215"/>
      <c r="N8" s="215"/>
      <c r="O8" s="215"/>
      <c r="P8" s="215"/>
      <c r="Q8" s="215"/>
      <c r="R8" s="215"/>
    </row>
    <row r="9" spans="1:18" ht="92.25" customHeight="1" x14ac:dyDescent="0.25">
      <c r="A9" s="163"/>
      <c r="B9" s="216" t="s">
        <v>191</v>
      </c>
      <c r="C9" s="216"/>
      <c r="D9" s="216"/>
      <c r="E9" s="216"/>
      <c r="F9" s="216"/>
      <c r="G9" s="164"/>
      <c r="H9" s="217" t="s">
        <v>202</v>
      </c>
      <c r="I9" s="217"/>
      <c r="J9" s="217"/>
      <c r="K9" s="217"/>
      <c r="L9" s="217"/>
      <c r="M9" s="164"/>
      <c r="N9" s="218" t="s">
        <v>194</v>
      </c>
      <c r="O9" s="218"/>
      <c r="P9" s="218"/>
      <c r="Q9" s="218"/>
      <c r="R9" s="218"/>
    </row>
    <row r="10" spans="1:18" s="53" customFormat="1" x14ac:dyDescent="0.2">
      <c r="A10" s="49" t="s">
        <v>7</v>
      </c>
      <c r="B10" s="50">
        <v>21.668946223053538</v>
      </c>
      <c r="C10" s="50"/>
      <c r="D10" s="50">
        <v>22.372223923111818</v>
      </c>
      <c r="E10" s="50"/>
      <c r="F10" s="50"/>
      <c r="G10" s="51"/>
      <c r="H10" s="52"/>
      <c r="I10" s="52"/>
      <c r="J10" s="52"/>
      <c r="K10" s="52"/>
      <c r="L10" s="52"/>
      <c r="M10" s="51"/>
    </row>
    <row r="11" spans="1:18" s="53" customFormat="1" x14ac:dyDescent="0.2">
      <c r="A11" s="49" t="s">
        <v>8</v>
      </c>
      <c r="B11" s="50">
        <v>15.689633160213537</v>
      </c>
      <c r="C11" s="50"/>
      <c r="D11" s="50">
        <v>15.984990464571286</v>
      </c>
      <c r="E11" s="50"/>
      <c r="F11" s="50"/>
      <c r="G11" s="51"/>
      <c r="H11" s="52"/>
      <c r="I11" s="52"/>
      <c r="J11" s="52"/>
      <c r="K11" s="52"/>
      <c r="L11" s="52"/>
      <c r="M11" s="51"/>
    </row>
    <row r="12" spans="1:18" s="53" customFormat="1" x14ac:dyDescent="0.2">
      <c r="A12" s="49" t="s">
        <v>9</v>
      </c>
      <c r="B12" s="50">
        <v>23.962741486098068</v>
      </c>
      <c r="C12" s="50"/>
      <c r="D12" s="50">
        <v>24.798426063812617</v>
      </c>
      <c r="E12" s="50"/>
      <c r="F12" s="50"/>
      <c r="G12" s="51"/>
      <c r="H12" s="52"/>
      <c r="I12" s="52"/>
      <c r="J12" s="52"/>
      <c r="K12" s="52"/>
      <c r="L12" s="52"/>
      <c r="M12" s="51"/>
    </row>
    <row r="13" spans="1:18" s="53" customFormat="1" x14ac:dyDescent="0.2">
      <c r="A13" s="49" t="s">
        <v>10</v>
      </c>
      <c r="B13" s="50">
        <v>34.360243574506519</v>
      </c>
      <c r="C13" s="50"/>
      <c r="D13" s="50">
        <v>33.884245979039008</v>
      </c>
      <c r="E13" s="50"/>
      <c r="F13" s="50"/>
      <c r="G13" s="51"/>
      <c r="H13" s="52"/>
      <c r="I13" s="52"/>
      <c r="J13" s="52"/>
      <c r="K13" s="52"/>
      <c r="L13" s="52"/>
      <c r="M13" s="51"/>
    </row>
    <row r="14" spans="1:18" s="53" customFormat="1" x14ac:dyDescent="0.2">
      <c r="A14" s="49" t="s">
        <v>11</v>
      </c>
      <c r="B14" s="50">
        <v>19.587472152587633</v>
      </c>
      <c r="C14" s="50"/>
      <c r="D14" s="50">
        <v>19.421878453929303</v>
      </c>
      <c r="E14" s="50"/>
      <c r="F14" s="50"/>
      <c r="G14" s="51"/>
      <c r="H14" s="52"/>
      <c r="I14" s="52"/>
      <c r="J14" s="52"/>
      <c r="K14" s="52"/>
      <c r="L14" s="52"/>
      <c r="M14" s="51"/>
    </row>
    <row r="15" spans="1:18" s="53" customFormat="1" x14ac:dyDescent="0.2">
      <c r="A15" s="49" t="s">
        <v>12</v>
      </c>
      <c r="B15" s="50">
        <v>17.525030722533771</v>
      </c>
      <c r="C15" s="50"/>
      <c r="D15" s="50">
        <v>17.857439247836552</v>
      </c>
      <c r="E15" s="50"/>
      <c r="F15" s="50"/>
      <c r="G15" s="51"/>
      <c r="H15" s="52"/>
      <c r="I15" s="52"/>
      <c r="J15" s="52"/>
      <c r="K15" s="52"/>
      <c r="L15" s="52"/>
      <c r="M15" s="51"/>
    </row>
    <row r="16" spans="1:18" s="53" customFormat="1" x14ac:dyDescent="0.2">
      <c r="A16" s="49" t="s">
        <v>13</v>
      </c>
      <c r="B16" s="50">
        <v>18.507761524907689</v>
      </c>
      <c r="C16" s="50"/>
      <c r="D16" s="50">
        <v>18.932881758442836</v>
      </c>
      <c r="E16" s="50"/>
      <c r="F16" s="50"/>
      <c r="G16" s="51"/>
      <c r="H16" s="52"/>
      <c r="I16" s="52"/>
      <c r="J16" s="52"/>
      <c r="K16" s="52"/>
      <c r="L16" s="52"/>
      <c r="M16" s="51"/>
    </row>
    <row r="17" spans="1:13" s="53" customFormat="1" x14ac:dyDescent="0.2">
      <c r="A17" s="49" t="s">
        <v>14</v>
      </c>
      <c r="B17" s="50">
        <v>31.50039816744632</v>
      </c>
      <c r="C17" s="50"/>
      <c r="D17" s="50">
        <v>32.377385023573069</v>
      </c>
      <c r="E17" s="50"/>
      <c r="F17" s="50"/>
      <c r="G17" s="51"/>
      <c r="H17" s="52"/>
      <c r="I17" s="52"/>
      <c r="J17" s="52"/>
      <c r="K17" s="52"/>
      <c r="L17" s="52"/>
      <c r="M17" s="51"/>
    </row>
    <row r="18" spans="1:13" s="53" customFormat="1" x14ac:dyDescent="0.2">
      <c r="A18" s="49" t="s">
        <v>15</v>
      </c>
      <c r="B18" s="50">
        <v>16.987710756910086</v>
      </c>
      <c r="C18" s="50"/>
      <c r="D18" s="50">
        <v>17.388693323138853</v>
      </c>
      <c r="E18" s="50"/>
      <c r="F18" s="50"/>
      <c r="G18" s="51"/>
      <c r="H18" s="52"/>
      <c r="I18" s="52"/>
      <c r="J18" s="52"/>
      <c r="K18" s="52"/>
      <c r="L18" s="52"/>
      <c r="M18" s="51"/>
    </row>
    <row r="19" spans="1:13" s="53" customFormat="1" x14ac:dyDescent="0.2">
      <c r="A19" s="49" t="s">
        <v>16</v>
      </c>
      <c r="B19" s="50">
        <v>20.231892297671159</v>
      </c>
      <c r="C19" s="50"/>
      <c r="D19" s="50">
        <v>20.700341257150022</v>
      </c>
      <c r="E19" s="50"/>
      <c r="F19" s="50"/>
      <c r="G19" s="51"/>
      <c r="H19" s="52"/>
      <c r="I19" s="52"/>
      <c r="J19" s="52"/>
      <c r="K19" s="52"/>
      <c r="L19" s="52"/>
      <c r="M19" s="51"/>
    </row>
    <row r="20" spans="1:13" s="53" customFormat="1" x14ac:dyDescent="0.2">
      <c r="A20" s="49" t="s">
        <v>17</v>
      </c>
      <c r="B20" s="50">
        <v>21.595180957689518</v>
      </c>
      <c r="C20" s="50"/>
      <c r="D20" s="50">
        <v>22.340701316040718</v>
      </c>
      <c r="E20" s="50"/>
      <c r="F20" s="50"/>
      <c r="G20" s="51"/>
      <c r="H20" s="52"/>
      <c r="I20" s="52"/>
      <c r="J20" s="52"/>
      <c r="K20" s="52"/>
      <c r="L20" s="52"/>
      <c r="M20" s="51"/>
    </row>
    <row r="21" spans="1:13" s="53" customFormat="1" x14ac:dyDescent="0.2">
      <c r="A21" s="49" t="s">
        <v>18</v>
      </c>
      <c r="B21" s="50">
        <v>24.704370862831723</v>
      </c>
      <c r="C21" s="50"/>
      <c r="D21" s="50">
        <v>24.63110773097381</v>
      </c>
      <c r="E21" s="50"/>
      <c r="F21" s="50"/>
      <c r="G21" s="51"/>
      <c r="H21" s="52"/>
      <c r="I21" s="52"/>
      <c r="J21" s="52"/>
      <c r="K21" s="52"/>
      <c r="L21" s="52"/>
      <c r="M21" s="51"/>
    </row>
    <row r="22" spans="1:13" s="53" customFormat="1" x14ac:dyDescent="0.2">
      <c r="A22" s="49" t="s">
        <v>19</v>
      </c>
      <c r="B22" s="50">
        <v>25.334831448331315</v>
      </c>
      <c r="C22" s="50"/>
      <c r="D22" s="50">
        <v>26.230429968551217</v>
      </c>
      <c r="E22" s="50"/>
      <c r="F22" s="50"/>
      <c r="G22" s="51"/>
      <c r="H22" s="52"/>
      <c r="I22" s="52"/>
      <c r="J22" s="52"/>
      <c r="K22" s="52"/>
      <c r="L22" s="52"/>
      <c r="M22" s="51"/>
    </row>
    <row r="23" spans="1:13" s="53" customFormat="1" x14ac:dyDescent="0.2">
      <c r="A23" s="49" t="s">
        <v>20</v>
      </c>
      <c r="B23" s="50">
        <v>16.625209467112217</v>
      </c>
      <c r="C23" s="50"/>
      <c r="D23" s="50">
        <v>16.84325341784157</v>
      </c>
      <c r="E23" s="50"/>
      <c r="F23" s="50"/>
      <c r="G23" s="51"/>
      <c r="H23" s="52"/>
      <c r="I23" s="52"/>
      <c r="J23" s="52"/>
      <c r="K23" s="52"/>
      <c r="L23" s="52"/>
      <c r="M23" s="51"/>
    </row>
    <row r="24" spans="1:13" s="53" customFormat="1" x14ac:dyDescent="0.2">
      <c r="A24" s="49" t="s">
        <v>21</v>
      </c>
      <c r="B24" s="50">
        <v>19.17927340886207</v>
      </c>
      <c r="C24" s="50"/>
      <c r="D24" s="50">
        <v>19.699439547782131</v>
      </c>
      <c r="E24" s="50"/>
      <c r="F24" s="50"/>
      <c r="G24" s="51"/>
      <c r="H24" s="52"/>
      <c r="I24" s="52"/>
      <c r="J24" s="52"/>
      <c r="K24" s="52"/>
      <c r="L24" s="52"/>
      <c r="M24" s="51"/>
    </row>
    <row r="25" spans="1:13" s="53" customFormat="1" x14ac:dyDescent="0.2">
      <c r="A25" s="49" t="s">
        <v>22</v>
      </c>
      <c r="B25" s="50">
        <v>19.703379829706744</v>
      </c>
      <c r="C25" s="50"/>
      <c r="D25" s="50">
        <v>20.34672949075938</v>
      </c>
      <c r="E25" s="50"/>
      <c r="F25" s="50"/>
      <c r="G25" s="51"/>
      <c r="H25" s="52"/>
      <c r="I25" s="52"/>
      <c r="J25" s="52"/>
      <c r="K25" s="52"/>
      <c r="L25" s="52"/>
      <c r="M25" s="51"/>
    </row>
    <row r="26" spans="1:13" s="53" customFormat="1" x14ac:dyDescent="0.2">
      <c r="A26" s="49" t="s">
        <v>23</v>
      </c>
      <c r="B26" s="50">
        <v>20.345101817507917</v>
      </c>
      <c r="C26" s="50"/>
      <c r="D26" s="50">
        <v>20.900439469282464</v>
      </c>
      <c r="E26" s="50"/>
      <c r="F26" s="50"/>
      <c r="G26" s="51"/>
      <c r="H26" s="52"/>
      <c r="I26" s="52"/>
      <c r="J26" s="52"/>
      <c r="K26" s="52"/>
      <c r="L26" s="52"/>
      <c r="M26" s="51"/>
    </row>
    <row r="27" spans="1:13" s="53" customFormat="1" x14ac:dyDescent="0.2">
      <c r="A27" s="49" t="s">
        <v>24</v>
      </c>
      <c r="B27" s="50">
        <v>17.986476788124321</v>
      </c>
      <c r="C27" s="50"/>
      <c r="D27" s="50">
        <v>18.037630986782247</v>
      </c>
      <c r="E27" s="50"/>
      <c r="F27" s="50"/>
      <c r="G27" s="51"/>
      <c r="H27" s="52"/>
      <c r="I27" s="52"/>
      <c r="J27" s="52"/>
      <c r="K27" s="52"/>
      <c r="L27" s="52"/>
      <c r="M27" s="51"/>
    </row>
    <row r="28" spans="1:13" s="53" customFormat="1" x14ac:dyDescent="0.2">
      <c r="A28" s="49" t="s">
        <v>25</v>
      </c>
      <c r="B28" s="50">
        <v>18.558913503976278</v>
      </c>
      <c r="C28" s="50"/>
      <c r="D28" s="50">
        <v>18.751058159326416</v>
      </c>
      <c r="E28" s="50"/>
      <c r="F28" s="50"/>
      <c r="G28" s="51"/>
      <c r="H28" s="52"/>
      <c r="I28" s="52"/>
      <c r="J28" s="52"/>
      <c r="K28" s="52"/>
      <c r="L28" s="52"/>
      <c r="M28" s="51"/>
    </row>
    <row r="29" spans="1:13" s="53" customFormat="1" x14ac:dyDescent="0.2">
      <c r="A29" s="49" t="s">
        <v>26</v>
      </c>
      <c r="B29" s="50">
        <v>20.881846353318707</v>
      </c>
      <c r="C29" s="50"/>
      <c r="D29" s="50">
        <v>21.067681546249688</v>
      </c>
      <c r="E29" s="50"/>
      <c r="F29" s="50"/>
      <c r="G29" s="51"/>
      <c r="H29" s="52"/>
      <c r="I29" s="52"/>
      <c r="J29" s="52"/>
      <c r="K29" s="52"/>
      <c r="L29" s="52"/>
      <c r="M29" s="51"/>
    </row>
    <row r="30" spans="1:13" s="53" customFormat="1" x14ac:dyDescent="0.2">
      <c r="A30" s="49" t="s">
        <v>27</v>
      </c>
      <c r="B30" s="50">
        <v>19.73947002725399</v>
      </c>
      <c r="C30" s="50"/>
      <c r="D30" s="50">
        <v>20.382163618824688</v>
      </c>
      <c r="E30" s="50"/>
      <c r="F30" s="50"/>
      <c r="G30" s="51"/>
      <c r="H30" s="52"/>
      <c r="I30" s="52"/>
      <c r="J30" s="52"/>
      <c r="K30" s="52"/>
      <c r="L30" s="52"/>
      <c r="M30" s="51"/>
    </row>
    <row r="31" spans="1:13" s="53" customFormat="1" x14ac:dyDescent="0.2">
      <c r="A31" s="49" t="s">
        <v>28</v>
      </c>
      <c r="B31" s="50">
        <v>17.278106606476953</v>
      </c>
      <c r="C31" s="50"/>
      <c r="D31" s="50">
        <v>17.694611991667912</v>
      </c>
      <c r="E31" s="50"/>
      <c r="F31" s="50"/>
      <c r="G31" s="51"/>
      <c r="H31" s="52"/>
      <c r="I31" s="52"/>
      <c r="J31" s="52"/>
      <c r="K31" s="52"/>
      <c r="L31" s="52"/>
      <c r="M31" s="51"/>
    </row>
    <row r="32" spans="1:13" s="53" customFormat="1" x14ac:dyDescent="0.2">
      <c r="A32" s="49" t="s">
        <v>29</v>
      </c>
      <c r="B32" s="50">
        <v>20.376457411917666</v>
      </c>
      <c r="C32" s="50">
        <v>38.093748449833789</v>
      </c>
      <c r="D32" s="50">
        <v>20.259223796884012</v>
      </c>
      <c r="E32" s="50"/>
      <c r="F32" s="50"/>
      <c r="G32" s="51"/>
      <c r="H32" s="52"/>
      <c r="I32" s="52"/>
      <c r="J32" s="52"/>
      <c r="K32" s="52"/>
      <c r="L32" s="52"/>
      <c r="M32" s="51"/>
    </row>
    <row r="33" spans="1:13" s="53" customFormat="1" x14ac:dyDescent="0.2">
      <c r="A33" s="49" t="s">
        <v>30</v>
      </c>
      <c r="B33" s="50">
        <v>17.711606975466925</v>
      </c>
      <c r="C33" s="50">
        <v>32.723065165137285</v>
      </c>
      <c r="D33" s="50">
        <v>17.227383572449728</v>
      </c>
      <c r="E33" s="50"/>
      <c r="F33" s="50"/>
      <c r="G33" s="51"/>
      <c r="H33" s="52"/>
      <c r="I33" s="52"/>
      <c r="J33" s="52"/>
      <c r="K33" s="52"/>
      <c r="L33" s="52"/>
      <c r="M33" s="51"/>
    </row>
    <row r="34" spans="1:13" s="53" customFormat="1" x14ac:dyDescent="0.2">
      <c r="A34" s="49" t="s">
        <v>31</v>
      </c>
      <c r="B34" s="50">
        <v>24.251784104287758</v>
      </c>
      <c r="C34" s="50">
        <v>35.217748912385744</v>
      </c>
      <c r="D34" s="50">
        <v>26.437149155066415</v>
      </c>
      <c r="E34" s="50"/>
      <c r="F34" s="50"/>
      <c r="G34" s="51"/>
      <c r="H34" s="52"/>
      <c r="I34" s="52"/>
      <c r="J34" s="52"/>
      <c r="K34" s="52"/>
      <c r="L34" s="52"/>
      <c r="M34" s="51"/>
    </row>
    <row r="35" spans="1:13" s="53" customFormat="1" x14ac:dyDescent="0.2">
      <c r="A35" s="49" t="s">
        <v>32</v>
      </c>
      <c r="B35" s="50">
        <v>17.803235064626051</v>
      </c>
      <c r="C35" s="50">
        <v>39.231193620983227</v>
      </c>
      <c r="D35" s="50">
        <v>17.484244934844757</v>
      </c>
      <c r="E35" s="50"/>
      <c r="F35" s="50"/>
      <c r="G35" s="51"/>
      <c r="H35" s="52"/>
      <c r="I35" s="52"/>
      <c r="J35" s="52"/>
      <c r="K35" s="52"/>
      <c r="L35" s="52"/>
      <c r="M35" s="51"/>
    </row>
    <row r="36" spans="1:13" s="53" customFormat="1" x14ac:dyDescent="0.2">
      <c r="A36" s="49" t="s">
        <v>33</v>
      </c>
      <c r="B36" s="50">
        <v>18.91187791897843</v>
      </c>
      <c r="C36" s="50">
        <v>29.789625222199302</v>
      </c>
      <c r="D36" s="50">
        <v>18.52646380711051</v>
      </c>
      <c r="E36" s="50"/>
      <c r="F36" s="50"/>
      <c r="G36" s="51"/>
      <c r="H36" s="52"/>
      <c r="I36" s="52"/>
      <c r="J36" s="52"/>
      <c r="K36" s="52"/>
      <c r="L36" s="52"/>
      <c r="M36" s="51"/>
    </row>
    <row r="37" spans="1:13" s="53" customFormat="1" x14ac:dyDescent="0.2">
      <c r="A37" s="49" t="s">
        <v>34</v>
      </c>
      <c r="B37" s="50">
        <v>26.873218234211205</v>
      </c>
      <c r="C37" s="50">
        <v>56.607143414831583</v>
      </c>
      <c r="D37" s="50">
        <v>25.086257493698881</v>
      </c>
      <c r="E37" s="50"/>
      <c r="F37" s="50"/>
      <c r="G37" s="51"/>
      <c r="H37" s="52"/>
      <c r="I37" s="52"/>
      <c r="J37" s="52"/>
      <c r="K37" s="52"/>
      <c r="L37" s="52"/>
      <c r="M37" s="51"/>
    </row>
    <row r="38" spans="1:13" s="53" customFormat="1" x14ac:dyDescent="0.2">
      <c r="A38" s="49" t="s">
        <v>35</v>
      </c>
      <c r="B38" s="50">
        <v>18.86409134335134</v>
      </c>
      <c r="C38" s="50">
        <v>40.549002702315548</v>
      </c>
      <c r="D38" s="50">
        <v>18.179783609088457</v>
      </c>
      <c r="E38" s="50"/>
      <c r="F38" s="50"/>
      <c r="G38" s="51"/>
      <c r="H38" s="52"/>
      <c r="I38" s="52"/>
      <c r="J38" s="52"/>
      <c r="K38" s="52"/>
      <c r="L38" s="52"/>
      <c r="M38" s="51"/>
    </row>
    <row r="39" spans="1:13" s="53" customFormat="1" x14ac:dyDescent="0.2">
      <c r="A39" s="49" t="s">
        <v>36</v>
      </c>
      <c r="B39" s="50">
        <v>20.100610464823674</v>
      </c>
      <c r="C39" s="50">
        <v>31.31634563479631</v>
      </c>
      <c r="D39" s="50">
        <v>21.07231694606515</v>
      </c>
      <c r="E39" s="50"/>
      <c r="F39" s="50"/>
      <c r="G39" s="51"/>
      <c r="H39" s="52"/>
      <c r="I39" s="52"/>
      <c r="J39" s="52"/>
      <c r="K39" s="52"/>
      <c r="L39" s="52"/>
      <c r="M39" s="51"/>
    </row>
    <row r="40" spans="1:13" s="53" customFormat="1" x14ac:dyDescent="0.2">
      <c r="A40" s="49" t="s">
        <v>37</v>
      </c>
      <c r="B40" s="50">
        <v>20.129978789762731</v>
      </c>
      <c r="C40" s="50">
        <v>34.379490699600275</v>
      </c>
      <c r="D40" s="50">
        <v>19.219784399820316</v>
      </c>
      <c r="E40" s="50"/>
      <c r="F40" s="50"/>
      <c r="G40" s="51"/>
      <c r="H40" s="52"/>
      <c r="I40" s="52"/>
      <c r="J40" s="52"/>
      <c r="K40" s="52"/>
      <c r="L40" s="52"/>
      <c r="M40" s="51"/>
    </row>
    <row r="41" spans="1:13" s="53" customFormat="1" x14ac:dyDescent="0.2">
      <c r="A41" s="49" t="s">
        <v>38</v>
      </c>
      <c r="B41" s="50">
        <v>21.73448535492437</v>
      </c>
      <c r="C41" s="50">
        <v>34.557692922334034</v>
      </c>
      <c r="D41" s="50">
        <v>21.455911160516706</v>
      </c>
      <c r="E41" s="50"/>
      <c r="F41" s="50"/>
      <c r="G41" s="51"/>
      <c r="H41" s="52"/>
      <c r="I41" s="52"/>
      <c r="J41" s="52"/>
      <c r="K41" s="52"/>
      <c r="L41" s="52"/>
      <c r="M41" s="51"/>
    </row>
    <row r="42" spans="1:13" s="53" customFormat="1" x14ac:dyDescent="0.2">
      <c r="A42" s="49" t="s">
        <v>39</v>
      </c>
      <c r="B42" s="50">
        <v>25.377175964679953</v>
      </c>
      <c r="C42" s="50">
        <v>37.551044196580257</v>
      </c>
      <c r="D42" s="50">
        <v>25.451894644655827</v>
      </c>
      <c r="E42" s="50"/>
      <c r="F42" s="50"/>
      <c r="G42" s="51"/>
      <c r="H42" s="52"/>
      <c r="I42" s="52"/>
      <c r="J42" s="52"/>
      <c r="K42" s="52"/>
      <c r="L42" s="52"/>
      <c r="M42" s="51"/>
    </row>
    <row r="43" spans="1:13" s="53" customFormat="1" x14ac:dyDescent="0.2">
      <c r="A43" s="49" t="s">
        <v>40</v>
      </c>
      <c r="B43" s="50">
        <v>24.429225598825592</v>
      </c>
      <c r="C43" s="50">
        <v>25.862400246368551</v>
      </c>
      <c r="D43" s="50">
        <v>26.086819479518958</v>
      </c>
      <c r="E43" s="50"/>
      <c r="F43" s="50"/>
      <c r="G43" s="51"/>
      <c r="H43" s="52"/>
      <c r="I43" s="52"/>
      <c r="J43" s="52"/>
      <c r="K43" s="52"/>
      <c r="L43" s="52"/>
      <c r="M43" s="51"/>
    </row>
    <row r="44" spans="1:13" s="53" customFormat="1" x14ac:dyDescent="0.2">
      <c r="A44" s="49" t="s">
        <v>41</v>
      </c>
      <c r="B44" s="50">
        <v>29.032044014790181</v>
      </c>
      <c r="C44" s="50">
        <v>37.243230098567324</v>
      </c>
      <c r="D44" s="50">
        <v>29.614680048943441</v>
      </c>
      <c r="E44" s="50"/>
      <c r="F44" s="50"/>
      <c r="G44" s="51"/>
      <c r="H44" s="52"/>
      <c r="I44" s="52"/>
      <c r="J44" s="52"/>
      <c r="K44" s="52"/>
      <c r="L44" s="52"/>
      <c r="M44" s="51"/>
    </row>
    <row r="45" spans="1:13" s="53" customFormat="1" x14ac:dyDescent="0.2">
      <c r="A45" s="49" t="s">
        <v>42</v>
      </c>
      <c r="B45" s="50">
        <v>28.892446263485333</v>
      </c>
      <c r="C45" s="50">
        <v>38.102739635386108</v>
      </c>
      <c r="D45" s="50">
        <v>30.14533503480024</v>
      </c>
      <c r="E45" s="50"/>
      <c r="F45" s="50"/>
      <c r="G45" s="51"/>
      <c r="H45" s="52"/>
      <c r="I45" s="52"/>
      <c r="J45" s="52"/>
      <c r="K45" s="52"/>
      <c r="L45" s="52"/>
      <c r="M45" s="51"/>
    </row>
    <row r="46" spans="1:13" s="53" customFormat="1" x14ac:dyDescent="0.2">
      <c r="A46" s="49" t="s">
        <v>43</v>
      </c>
      <c r="B46" s="50">
        <v>32.722737936121774</v>
      </c>
      <c r="C46" s="50">
        <v>37.853263041705418</v>
      </c>
      <c r="D46" s="50">
        <v>35.90477108573846</v>
      </c>
      <c r="E46" s="50"/>
      <c r="F46" s="50"/>
      <c r="G46" s="51"/>
      <c r="H46" s="52"/>
      <c r="I46" s="52"/>
      <c r="J46" s="52"/>
      <c r="K46" s="52"/>
      <c r="L46" s="52"/>
      <c r="M46" s="51"/>
    </row>
    <row r="47" spans="1:13" s="53" customFormat="1" x14ac:dyDescent="0.2">
      <c r="A47" s="49" t="s">
        <v>44</v>
      </c>
      <c r="B47" s="50">
        <v>35.492101756242249</v>
      </c>
      <c r="C47" s="50">
        <v>42.306815076226265</v>
      </c>
      <c r="D47" s="50">
        <v>38.563690995077259</v>
      </c>
      <c r="E47" s="50"/>
      <c r="F47" s="50"/>
      <c r="G47" s="51"/>
      <c r="H47" s="52"/>
      <c r="I47" s="52"/>
      <c r="J47" s="52"/>
      <c r="K47" s="52"/>
      <c r="L47" s="52"/>
      <c r="M47" s="51"/>
    </row>
    <row r="48" spans="1:13" s="53" customFormat="1" x14ac:dyDescent="0.2">
      <c r="A48" s="49" t="s">
        <v>45</v>
      </c>
      <c r="B48" s="50">
        <v>38.100986949674962</v>
      </c>
      <c r="C48" s="50">
        <v>57.724008913409428</v>
      </c>
      <c r="D48" s="50">
        <v>38.432028443169322</v>
      </c>
      <c r="E48" s="50"/>
      <c r="F48" s="50"/>
      <c r="G48" s="51"/>
      <c r="H48" s="52"/>
      <c r="I48" s="52"/>
      <c r="J48" s="52"/>
      <c r="K48" s="52"/>
      <c r="L48" s="52"/>
      <c r="M48" s="51"/>
    </row>
    <row r="49" spans="1:13" s="53" customFormat="1" x14ac:dyDescent="0.2">
      <c r="A49" s="49" t="s">
        <v>46</v>
      </c>
      <c r="B49" s="50">
        <v>36.852858467809135</v>
      </c>
      <c r="C49" s="50">
        <v>67.765497974295087</v>
      </c>
      <c r="D49" s="50">
        <v>34.45004094482853</v>
      </c>
      <c r="E49" s="50"/>
      <c r="F49" s="50"/>
      <c r="G49" s="51"/>
      <c r="H49" s="52"/>
      <c r="I49" s="52"/>
      <c r="J49" s="52"/>
      <c r="K49" s="52"/>
      <c r="L49" s="52"/>
      <c r="M49" s="51"/>
    </row>
    <row r="50" spans="1:13" s="53" customFormat="1" x14ac:dyDescent="0.2">
      <c r="A50" s="49" t="s">
        <v>47</v>
      </c>
      <c r="B50" s="50">
        <v>44.22911072533033</v>
      </c>
      <c r="C50" s="50">
        <v>68.545872041907202</v>
      </c>
      <c r="D50" s="50">
        <v>44.831686886940659</v>
      </c>
      <c r="E50" s="50"/>
      <c r="F50" s="50"/>
      <c r="G50" s="51"/>
      <c r="H50" s="52"/>
      <c r="I50" s="52"/>
      <c r="J50" s="52"/>
      <c r="K50" s="52"/>
      <c r="L50" s="52"/>
      <c r="M50" s="51"/>
    </row>
    <row r="51" spans="1:13" s="53" customFormat="1" x14ac:dyDescent="0.2">
      <c r="A51" s="49" t="s">
        <v>48</v>
      </c>
      <c r="B51" s="50">
        <v>37.581886262801433</v>
      </c>
      <c r="C51" s="50">
        <v>60.893423841561301</v>
      </c>
      <c r="D51" s="50">
        <v>36.28085479375887</v>
      </c>
      <c r="E51" s="50"/>
      <c r="F51" s="50"/>
      <c r="G51" s="51"/>
      <c r="H51" s="52"/>
      <c r="I51" s="52"/>
      <c r="J51" s="52"/>
      <c r="K51" s="52"/>
      <c r="L51" s="52"/>
      <c r="M51" s="51"/>
    </row>
    <row r="52" spans="1:13" s="53" customFormat="1" x14ac:dyDescent="0.2">
      <c r="A52" s="49" t="s">
        <v>49</v>
      </c>
      <c r="B52" s="50">
        <v>35.100668854993785</v>
      </c>
      <c r="C52" s="50">
        <v>63.998854578468901</v>
      </c>
      <c r="D52" s="50">
        <v>30.598781441374019</v>
      </c>
      <c r="E52" s="50"/>
      <c r="F52" s="50"/>
      <c r="G52" s="51"/>
      <c r="H52" s="52"/>
      <c r="I52" s="52"/>
      <c r="J52" s="52"/>
      <c r="K52" s="52"/>
      <c r="L52" s="52"/>
      <c r="M52" s="51"/>
    </row>
    <row r="53" spans="1:13" s="53" customFormat="1" x14ac:dyDescent="0.2">
      <c r="A53" s="49" t="s">
        <v>50</v>
      </c>
      <c r="B53" s="50">
        <v>36.067067306218966</v>
      </c>
      <c r="C53" s="50">
        <v>51.168862154115814</v>
      </c>
      <c r="D53" s="50">
        <v>36.490070627913283</v>
      </c>
      <c r="E53" s="50"/>
      <c r="F53" s="50"/>
      <c r="G53" s="51"/>
      <c r="H53" s="52"/>
      <c r="I53" s="52"/>
      <c r="J53" s="52"/>
      <c r="K53" s="52"/>
      <c r="L53" s="52"/>
      <c r="M53" s="51"/>
    </row>
    <row r="54" spans="1:13" s="53" customFormat="1" x14ac:dyDescent="0.2">
      <c r="A54" s="49" t="s">
        <v>51</v>
      </c>
      <c r="B54" s="50">
        <v>36.692419697996634</v>
      </c>
      <c r="C54" s="50">
        <v>43.111948496577256</v>
      </c>
      <c r="D54" s="50">
        <v>38.900775493377417</v>
      </c>
      <c r="E54" s="50"/>
      <c r="F54" s="50"/>
      <c r="G54" s="51"/>
      <c r="H54" s="52"/>
      <c r="I54" s="52"/>
      <c r="J54" s="52"/>
      <c r="K54" s="52"/>
      <c r="L54" s="52"/>
      <c r="M54" s="51"/>
    </row>
    <row r="55" spans="1:13" s="53" customFormat="1" x14ac:dyDescent="0.2">
      <c r="A55" s="49" t="s">
        <v>52</v>
      </c>
      <c r="B55" s="50">
        <v>32.728955847012472</v>
      </c>
      <c r="C55" s="50">
        <v>47.191471418927321</v>
      </c>
      <c r="D55" s="50">
        <v>31.575142648326992</v>
      </c>
      <c r="E55" s="50"/>
      <c r="F55" s="50"/>
      <c r="G55" s="51"/>
      <c r="H55" s="52"/>
      <c r="I55" s="52"/>
      <c r="J55" s="52"/>
      <c r="K55" s="52"/>
      <c r="L55" s="52"/>
      <c r="M55" s="51"/>
    </row>
    <row r="56" spans="1:13" s="53" customFormat="1" x14ac:dyDescent="0.2">
      <c r="A56" s="49" t="s">
        <v>53</v>
      </c>
      <c r="B56" s="50">
        <v>37.173390120995862</v>
      </c>
      <c r="C56" s="50">
        <v>57.706694308056072</v>
      </c>
      <c r="D56" s="50">
        <v>34.159139761865092</v>
      </c>
      <c r="E56" s="50"/>
      <c r="F56" s="50"/>
      <c r="G56" s="51"/>
      <c r="H56" s="52"/>
      <c r="I56" s="52"/>
      <c r="J56" s="52"/>
      <c r="K56" s="52"/>
      <c r="L56" s="52"/>
      <c r="M56" s="51"/>
    </row>
    <row r="57" spans="1:13" s="53" customFormat="1" x14ac:dyDescent="0.2">
      <c r="A57" s="49" t="s">
        <v>54</v>
      </c>
      <c r="B57" s="50">
        <v>37.665825049954684</v>
      </c>
      <c r="C57" s="50">
        <v>55.670711678287176</v>
      </c>
      <c r="D57" s="50">
        <v>37.430848325818964</v>
      </c>
      <c r="E57" s="50"/>
      <c r="F57" s="50"/>
      <c r="G57" s="51"/>
      <c r="H57" s="52"/>
      <c r="I57" s="52"/>
      <c r="J57" s="52"/>
      <c r="K57" s="52"/>
      <c r="L57" s="52"/>
      <c r="M57" s="51"/>
    </row>
    <row r="58" spans="1:13" s="53" customFormat="1" x14ac:dyDescent="0.2">
      <c r="A58" s="49" t="s">
        <v>55</v>
      </c>
      <c r="B58" s="50">
        <v>46.207133271629644</v>
      </c>
      <c r="C58" s="50">
        <v>39.798617917165885</v>
      </c>
      <c r="D58" s="50">
        <v>49.889980249308515</v>
      </c>
      <c r="E58" s="50"/>
      <c r="F58" s="50">
        <v>31.219415282998771</v>
      </c>
      <c r="G58" s="51"/>
      <c r="H58" s="52"/>
      <c r="I58" s="52"/>
      <c r="J58" s="52"/>
      <c r="K58" s="52"/>
      <c r="L58" s="52"/>
      <c r="M58" s="51"/>
    </row>
    <row r="59" spans="1:13" s="53" customFormat="1" x14ac:dyDescent="0.2">
      <c r="A59" s="49" t="s">
        <v>56</v>
      </c>
      <c r="B59" s="50">
        <v>39.136799419016214</v>
      </c>
      <c r="C59" s="50">
        <v>52.004548504066562</v>
      </c>
      <c r="D59" s="50">
        <v>36.788900616125709</v>
      </c>
      <c r="E59" s="50"/>
      <c r="F59" s="50">
        <v>36.627531558075674</v>
      </c>
      <c r="G59" s="51"/>
      <c r="H59" s="52"/>
      <c r="I59" s="52"/>
      <c r="J59" s="52"/>
      <c r="K59" s="52"/>
      <c r="L59" s="52"/>
      <c r="M59" s="51"/>
    </row>
    <row r="60" spans="1:13" s="53" customFormat="1" x14ac:dyDescent="0.2">
      <c r="A60" s="49" t="s">
        <v>57</v>
      </c>
      <c r="B60" s="50">
        <v>42.922071722241256</v>
      </c>
      <c r="C60" s="50">
        <v>55.386516850829047</v>
      </c>
      <c r="D60" s="50">
        <v>43.726712526808193</v>
      </c>
      <c r="E60" s="50"/>
      <c r="F60" s="50">
        <v>28.313258296617828</v>
      </c>
      <c r="G60" s="51"/>
      <c r="H60" s="52"/>
      <c r="I60" s="52"/>
      <c r="J60" s="52"/>
      <c r="K60" s="52"/>
      <c r="L60" s="52"/>
      <c r="M60" s="51"/>
    </row>
    <row r="61" spans="1:13" s="53" customFormat="1" x14ac:dyDescent="0.2">
      <c r="A61" s="49" t="s">
        <v>58</v>
      </c>
      <c r="B61" s="50">
        <v>44.493102892858005</v>
      </c>
      <c r="C61" s="50">
        <v>50.373748988741731</v>
      </c>
      <c r="D61" s="50">
        <v>46.599703851253523</v>
      </c>
      <c r="E61" s="50"/>
      <c r="F61" s="50">
        <v>30.909085999993717</v>
      </c>
      <c r="G61" s="51"/>
      <c r="H61" s="52"/>
      <c r="I61" s="52"/>
      <c r="J61" s="52"/>
      <c r="K61" s="52"/>
      <c r="L61" s="52"/>
      <c r="M61" s="51"/>
    </row>
    <row r="62" spans="1:13" s="53" customFormat="1" x14ac:dyDescent="0.2">
      <c r="A62" s="49" t="s">
        <v>59</v>
      </c>
      <c r="B62" s="50">
        <v>46.713919669404348</v>
      </c>
      <c r="C62" s="50">
        <v>56.947066928137545</v>
      </c>
      <c r="D62" s="50">
        <v>45.518333824153522</v>
      </c>
      <c r="E62" s="50"/>
      <c r="F62" s="50">
        <v>39.967362597214176</v>
      </c>
      <c r="G62" s="51"/>
      <c r="H62" s="52"/>
      <c r="I62" s="52"/>
      <c r="J62" s="52"/>
      <c r="K62" s="52"/>
      <c r="L62" s="52"/>
      <c r="M62" s="51"/>
    </row>
    <row r="63" spans="1:13" s="53" customFormat="1" x14ac:dyDescent="0.2">
      <c r="A63" s="49" t="s">
        <v>60</v>
      </c>
      <c r="B63" s="50">
        <v>52.450621596279731</v>
      </c>
      <c r="C63" s="50">
        <v>52.538812700346362</v>
      </c>
      <c r="D63" s="50">
        <v>56.828967446871481</v>
      </c>
      <c r="E63" s="50"/>
      <c r="F63" s="50">
        <v>36.188094589208106</v>
      </c>
      <c r="G63" s="51"/>
      <c r="H63" s="52"/>
      <c r="I63" s="52"/>
      <c r="J63" s="52"/>
      <c r="K63" s="52"/>
      <c r="L63" s="52"/>
      <c r="M63" s="51"/>
    </row>
    <row r="64" spans="1:13" s="53" customFormat="1" x14ac:dyDescent="0.2">
      <c r="A64" s="49" t="s">
        <v>61</v>
      </c>
      <c r="B64" s="50">
        <v>53.685244433836928</v>
      </c>
      <c r="C64" s="50">
        <v>54.895709044944219</v>
      </c>
      <c r="D64" s="50">
        <v>62.402240862468197</v>
      </c>
      <c r="E64" s="50"/>
      <c r="F64" s="50">
        <v>36.611052876855894</v>
      </c>
      <c r="G64" s="51"/>
      <c r="H64" s="52"/>
      <c r="I64" s="52"/>
      <c r="J64" s="52"/>
      <c r="K64" s="52"/>
      <c r="L64" s="52"/>
      <c r="M64" s="51"/>
    </row>
    <row r="65" spans="1:13" s="53" customFormat="1" x14ac:dyDescent="0.2">
      <c r="A65" s="49" t="s">
        <v>62</v>
      </c>
      <c r="B65" s="50">
        <v>63.745282798818181</v>
      </c>
      <c r="C65" s="50">
        <v>73.113145967798914</v>
      </c>
      <c r="D65" s="50">
        <v>68.399614318083081</v>
      </c>
      <c r="E65" s="50"/>
      <c r="F65" s="50">
        <v>44.131869505842211</v>
      </c>
      <c r="G65" s="51"/>
      <c r="H65" s="52"/>
      <c r="I65" s="52"/>
      <c r="J65" s="52"/>
      <c r="K65" s="52"/>
      <c r="L65" s="52"/>
      <c r="M65" s="51"/>
    </row>
    <row r="66" spans="1:13" s="53" customFormat="1" x14ac:dyDescent="0.2">
      <c r="A66" s="49" t="s">
        <v>63</v>
      </c>
      <c r="B66" s="50">
        <v>65.480945111428696</v>
      </c>
      <c r="C66" s="50">
        <v>78.243376931736179</v>
      </c>
      <c r="D66" s="50">
        <v>67.873670187971754</v>
      </c>
      <c r="E66" s="50"/>
      <c r="F66" s="50">
        <v>41.033351448150377</v>
      </c>
      <c r="G66" s="51"/>
      <c r="H66" s="52"/>
      <c r="I66" s="52"/>
      <c r="J66" s="52"/>
      <c r="K66" s="52"/>
      <c r="L66" s="52"/>
      <c r="M66" s="51"/>
    </row>
    <row r="67" spans="1:13" s="53" customFormat="1" x14ac:dyDescent="0.2">
      <c r="A67" s="49" t="s">
        <v>64</v>
      </c>
      <c r="B67" s="50">
        <v>71.905315135120716</v>
      </c>
      <c r="C67" s="50">
        <v>90.418436120202358</v>
      </c>
      <c r="D67" s="50">
        <v>66.928854762238103</v>
      </c>
      <c r="E67" s="50"/>
      <c r="F67" s="50">
        <v>55.784618986568546</v>
      </c>
      <c r="G67" s="51"/>
      <c r="H67" s="52"/>
      <c r="I67" s="52"/>
      <c r="J67" s="52"/>
      <c r="K67" s="52"/>
      <c r="L67" s="52"/>
      <c r="M67" s="51"/>
    </row>
    <row r="68" spans="1:13" s="53" customFormat="1" x14ac:dyDescent="0.2">
      <c r="A68" s="49" t="s">
        <v>65</v>
      </c>
      <c r="B68" s="50">
        <v>71.066295867671968</v>
      </c>
      <c r="C68" s="50">
        <v>79.790080002911992</v>
      </c>
      <c r="D68" s="50">
        <v>69.35818650356461</v>
      </c>
      <c r="E68" s="50"/>
      <c r="F68" s="50">
        <v>68.696358086933074</v>
      </c>
      <c r="G68" s="51"/>
      <c r="H68" s="52"/>
      <c r="I68" s="52"/>
      <c r="J68" s="52"/>
      <c r="K68" s="52"/>
      <c r="L68" s="52"/>
      <c r="M68" s="51"/>
    </row>
    <row r="69" spans="1:13" s="53" customFormat="1" x14ac:dyDescent="0.2">
      <c r="A69" s="49" t="s">
        <v>66</v>
      </c>
      <c r="B69" s="50">
        <v>77.094595897191425</v>
      </c>
      <c r="C69" s="50">
        <v>77.176591025319752</v>
      </c>
      <c r="D69" s="50">
        <v>85.521960078543415</v>
      </c>
      <c r="E69" s="50"/>
      <c r="F69" s="50">
        <v>67.739819716899973</v>
      </c>
      <c r="G69" s="51"/>
      <c r="H69" s="52"/>
      <c r="I69" s="52"/>
      <c r="J69" s="52"/>
      <c r="K69" s="52"/>
      <c r="L69" s="52"/>
      <c r="M69" s="51"/>
    </row>
    <row r="70" spans="1:13" s="53" customFormat="1" x14ac:dyDescent="0.2">
      <c r="A70" s="49" t="s">
        <v>67</v>
      </c>
      <c r="B70" s="50">
        <v>67.178025058219006</v>
      </c>
      <c r="C70" s="50">
        <v>73.453619952595659</v>
      </c>
      <c r="D70" s="50">
        <v>68.037919263863898</v>
      </c>
      <c r="E70" s="50"/>
      <c r="F70" s="50">
        <v>50.814064982030217</v>
      </c>
      <c r="G70" s="51"/>
      <c r="H70" s="52"/>
      <c r="I70" s="52"/>
      <c r="J70" s="52"/>
      <c r="K70" s="52"/>
      <c r="L70" s="52"/>
      <c r="M70" s="51"/>
    </row>
    <row r="71" spans="1:13" s="53" customFormat="1" x14ac:dyDescent="0.2">
      <c r="A71" s="49" t="s">
        <v>68</v>
      </c>
      <c r="B71" s="50">
        <v>63.254241584779514</v>
      </c>
      <c r="C71" s="50">
        <v>83.59370230624414</v>
      </c>
      <c r="D71" s="50">
        <v>55.862995599132937</v>
      </c>
      <c r="E71" s="50"/>
      <c r="F71" s="50">
        <v>53.64161606744625</v>
      </c>
      <c r="G71" s="51"/>
      <c r="H71" s="52"/>
      <c r="I71" s="52"/>
      <c r="J71" s="52"/>
      <c r="K71" s="52"/>
      <c r="L71" s="52"/>
      <c r="M71" s="51"/>
    </row>
    <row r="72" spans="1:13" s="53" customFormat="1" x14ac:dyDescent="0.2">
      <c r="A72" s="49" t="s">
        <v>69</v>
      </c>
      <c r="B72" s="50">
        <v>66.476744915803479</v>
      </c>
      <c r="C72" s="50">
        <v>67.996292796272755</v>
      </c>
      <c r="D72" s="50">
        <v>71.69859744574461</v>
      </c>
      <c r="E72" s="50"/>
      <c r="F72" s="50">
        <v>54.314389182505217</v>
      </c>
      <c r="G72" s="51"/>
      <c r="H72" s="52"/>
      <c r="I72" s="52"/>
      <c r="J72" s="52"/>
      <c r="K72" s="52"/>
      <c r="L72" s="52"/>
      <c r="M72" s="51"/>
    </row>
    <row r="73" spans="1:13" s="53" customFormat="1" x14ac:dyDescent="0.2">
      <c r="A73" s="49" t="s">
        <v>70</v>
      </c>
      <c r="B73" s="50">
        <v>68.765776458977626</v>
      </c>
      <c r="C73" s="50">
        <v>84.00120852885496</v>
      </c>
      <c r="D73" s="50">
        <v>69.397523746366602</v>
      </c>
      <c r="E73" s="50"/>
      <c r="F73" s="50">
        <v>52.963615933506937</v>
      </c>
      <c r="G73" s="51"/>
      <c r="H73" s="52"/>
      <c r="I73" s="52"/>
      <c r="J73" s="52"/>
      <c r="K73" s="52"/>
      <c r="L73" s="52"/>
      <c r="M73" s="51"/>
    </row>
    <row r="74" spans="1:13" s="53" customFormat="1" x14ac:dyDescent="0.2">
      <c r="A74" s="49" t="s">
        <v>71</v>
      </c>
      <c r="B74" s="50">
        <v>67.078071412863736</v>
      </c>
      <c r="C74" s="50">
        <v>95.977000629442131</v>
      </c>
      <c r="D74" s="50">
        <v>67.472032992728913</v>
      </c>
      <c r="E74" s="50"/>
      <c r="F74" s="50">
        <v>51.100801702866761</v>
      </c>
      <c r="G74" s="51"/>
      <c r="H74" s="52"/>
      <c r="I74" s="52"/>
      <c r="J74" s="52"/>
      <c r="K74" s="52"/>
      <c r="L74" s="52"/>
      <c r="M74" s="51"/>
    </row>
    <row r="75" spans="1:13" s="53" customFormat="1" x14ac:dyDescent="0.2">
      <c r="A75" s="49" t="s">
        <v>72</v>
      </c>
      <c r="B75" s="50">
        <v>61.108268599864168</v>
      </c>
      <c r="C75" s="50">
        <v>64.376598258234708</v>
      </c>
      <c r="D75" s="50">
        <v>68.042818170409419</v>
      </c>
      <c r="E75" s="50"/>
      <c r="F75" s="50">
        <v>46.676516801597522</v>
      </c>
      <c r="G75" s="51"/>
      <c r="H75" s="52"/>
      <c r="I75" s="52"/>
      <c r="J75" s="52"/>
      <c r="K75" s="52"/>
      <c r="L75" s="52"/>
      <c r="M75" s="51"/>
    </row>
    <row r="76" spans="1:13" s="53" customFormat="1" x14ac:dyDescent="0.2">
      <c r="A76" s="49" t="s">
        <v>73</v>
      </c>
      <c r="B76" s="50">
        <v>69.613616389647575</v>
      </c>
      <c r="C76" s="50">
        <v>70.850298977102639</v>
      </c>
      <c r="D76" s="50">
        <v>74.352268682253367</v>
      </c>
      <c r="E76" s="50"/>
      <c r="F76" s="50">
        <v>57.242703583449298</v>
      </c>
      <c r="G76" s="51"/>
      <c r="H76" s="52"/>
      <c r="I76" s="52"/>
      <c r="J76" s="52"/>
      <c r="K76" s="52"/>
      <c r="L76" s="52"/>
      <c r="M76" s="51"/>
    </row>
    <row r="77" spans="1:13" s="53" customFormat="1" x14ac:dyDescent="0.2">
      <c r="A77" s="49" t="s">
        <v>74</v>
      </c>
      <c r="B77" s="50">
        <v>63.351094648104066</v>
      </c>
      <c r="C77" s="50">
        <v>66.707419658184449</v>
      </c>
      <c r="D77" s="50">
        <v>59.399463003825161</v>
      </c>
      <c r="E77" s="50"/>
      <c r="F77" s="50">
        <v>59.568278115166521</v>
      </c>
      <c r="G77" s="51"/>
      <c r="H77" s="52"/>
      <c r="I77" s="52"/>
      <c r="J77" s="52"/>
      <c r="K77" s="52"/>
      <c r="L77" s="52"/>
      <c r="M77" s="51"/>
    </row>
    <row r="78" spans="1:13" s="53" customFormat="1" x14ac:dyDescent="0.2">
      <c r="A78" s="49" t="s">
        <v>75</v>
      </c>
      <c r="B78" s="50">
        <v>67.432101370123718</v>
      </c>
      <c r="C78" s="50">
        <v>69.425566010115986</v>
      </c>
      <c r="D78" s="50">
        <v>74.222265997586263</v>
      </c>
      <c r="E78" s="50"/>
      <c r="F78" s="50">
        <v>52.880105254818396</v>
      </c>
      <c r="G78" s="51"/>
      <c r="H78" s="52"/>
      <c r="I78" s="52"/>
      <c r="J78" s="52"/>
      <c r="K78" s="52"/>
      <c r="L78" s="52"/>
      <c r="M78" s="51"/>
    </row>
    <row r="79" spans="1:13" s="53" customFormat="1" x14ac:dyDescent="0.2">
      <c r="A79" s="49" t="s">
        <v>76</v>
      </c>
      <c r="B79" s="50">
        <v>64.928144292556183</v>
      </c>
      <c r="C79" s="50">
        <v>71.077951695946069</v>
      </c>
      <c r="D79" s="50">
        <v>68.050235241813041</v>
      </c>
      <c r="E79" s="50"/>
      <c r="F79" s="50">
        <v>51.475614258661395</v>
      </c>
      <c r="G79" s="51"/>
      <c r="H79" s="52"/>
      <c r="I79" s="52"/>
      <c r="J79" s="52"/>
      <c r="K79" s="52"/>
      <c r="L79" s="52"/>
      <c r="M79" s="51"/>
    </row>
    <row r="80" spans="1:13" s="53" customFormat="1" x14ac:dyDescent="0.2">
      <c r="A80" s="49" t="s">
        <v>77</v>
      </c>
      <c r="B80" s="50">
        <v>63.545182352428732</v>
      </c>
      <c r="C80" s="50">
        <v>71.80816483745771</v>
      </c>
      <c r="D80" s="50">
        <v>67.994592910201504</v>
      </c>
      <c r="E80" s="50"/>
      <c r="F80" s="50">
        <v>48.233904468519732</v>
      </c>
      <c r="G80" s="51"/>
      <c r="H80" s="52"/>
      <c r="I80" s="52"/>
      <c r="J80" s="52"/>
      <c r="K80" s="52"/>
      <c r="L80" s="52"/>
      <c r="M80" s="51"/>
    </row>
    <row r="81" spans="1:13" s="53" customFormat="1" x14ac:dyDescent="0.2">
      <c r="A81" s="49" t="s">
        <v>78</v>
      </c>
      <c r="B81" s="50">
        <v>68.275513336278522</v>
      </c>
      <c r="C81" s="50">
        <v>83.723289290324757</v>
      </c>
      <c r="D81" s="50">
        <v>76.545871301694689</v>
      </c>
      <c r="E81" s="50"/>
      <c r="F81" s="50">
        <v>50.672035277443548</v>
      </c>
      <c r="G81" s="51"/>
      <c r="H81" s="52"/>
      <c r="I81" s="52"/>
      <c r="J81" s="52"/>
      <c r="K81" s="52"/>
      <c r="L81" s="52"/>
      <c r="M81" s="51"/>
    </row>
    <row r="82" spans="1:13" s="53" customFormat="1" x14ac:dyDescent="0.2">
      <c r="A82" s="49" t="s">
        <v>79</v>
      </c>
      <c r="B82" s="50">
        <v>73.802468974665629</v>
      </c>
      <c r="C82" s="50">
        <v>88.734626071636569</v>
      </c>
      <c r="D82" s="50">
        <v>81.702956296263523</v>
      </c>
      <c r="E82" s="50"/>
      <c r="F82" s="50">
        <v>53.30750809047133</v>
      </c>
      <c r="G82" s="51"/>
      <c r="H82" s="52"/>
      <c r="I82" s="52"/>
      <c r="J82" s="52"/>
      <c r="K82" s="52"/>
      <c r="L82" s="52"/>
      <c r="M82" s="51"/>
    </row>
    <row r="83" spans="1:13" s="53" customFormat="1" x14ac:dyDescent="0.2">
      <c r="A83" s="49" t="s">
        <v>80</v>
      </c>
      <c r="B83" s="50">
        <v>76.229855162215898</v>
      </c>
      <c r="C83" s="50">
        <v>87.25537693868462</v>
      </c>
      <c r="D83" s="50">
        <v>85.635523051935792</v>
      </c>
      <c r="E83" s="50"/>
      <c r="F83" s="50">
        <v>56.805388318388594</v>
      </c>
      <c r="G83" s="51"/>
      <c r="H83" s="52"/>
      <c r="I83" s="52"/>
      <c r="J83" s="52"/>
      <c r="K83" s="52"/>
      <c r="L83" s="52"/>
      <c r="M83" s="51"/>
    </row>
    <row r="84" spans="1:13" s="53" customFormat="1" x14ac:dyDescent="0.2">
      <c r="A84" s="49" t="s">
        <v>81</v>
      </c>
      <c r="B84" s="50">
        <v>85.162669464031367</v>
      </c>
      <c r="C84" s="50">
        <v>83.850729306899197</v>
      </c>
      <c r="D84" s="50">
        <v>104.5863646425807</v>
      </c>
      <c r="E84" s="50"/>
      <c r="F84" s="50">
        <v>68.480236540915854</v>
      </c>
      <c r="G84" s="51"/>
      <c r="H84" s="52"/>
      <c r="I84" s="52"/>
      <c r="J84" s="52"/>
      <c r="K84" s="52"/>
      <c r="L84" s="52"/>
      <c r="M84" s="51"/>
    </row>
    <row r="85" spans="1:13" s="53" customFormat="1" x14ac:dyDescent="0.2">
      <c r="A85" s="49" t="s">
        <v>82</v>
      </c>
      <c r="B85" s="50">
        <v>80.355953657759045</v>
      </c>
      <c r="C85" s="50">
        <v>93.031196764932972</v>
      </c>
      <c r="D85" s="50">
        <v>83.978279328904776</v>
      </c>
      <c r="E85" s="50"/>
      <c r="F85" s="50">
        <v>64.882775377978604</v>
      </c>
      <c r="G85" s="51"/>
      <c r="H85" s="52"/>
      <c r="I85" s="52"/>
      <c r="J85" s="52"/>
      <c r="K85" s="52"/>
      <c r="L85" s="52"/>
      <c r="M85" s="51"/>
    </row>
    <row r="86" spans="1:13" s="53" customFormat="1" x14ac:dyDescent="0.2">
      <c r="A86" s="49" t="s">
        <v>83</v>
      </c>
      <c r="B86" s="50">
        <v>85.410853765192456</v>
      </c>
      <c r="C86" s="50">
        <v>90.539931550000318</v>
      </c>
      <c r="D86" s="50">
        <v>90.099731626178993</v>
      </c>
      <c r="E86" s="50"/>
      <c r="F86" s="50">
        <v>77.083109658148814</v>
      </c>
      <c r="G86" s="51"/>
      <c r="H86" s="52"/>
      <c r="I86" s="52"/>
      <c r="J86" s="52"/>
      <c r="K86" s="52"/>
      <c r="L86" s="52"/>
      <c r="M86" s="51"/>
    </row>
    <row r="87" spans="1:13" s="53" customFormat="1" x14ac:dyDescent="0.2">
      <c r="A87" s="49" t="s">
        <v>84</v>
      </c>
      <c r="B87" s="50">
        <v>91.598618161036455</v>
      </c>
      <c r="C87" s="50">
        <v>104.84505419957202</v>
      </c>
      <c r="D87" s="50">
        <v>99.609230498889872</v>
      </c>
      <c r="E87" s="50"/>
      <c r="F87" s="50">
        <v>67.535013775477609</v>
      </c>
      <c r="G87" s="51"/>
      <c r="H87" s="52"/>
      <c r="I87" s="52"/>
      <c r="J87" s="52"/>
      <c r="K87" s="52"/>
      <c r="L87" s="52"/>
      <c r="M87" s="51"/>
    </row>
    <row r="88" spans="1:13" s="53" customFormat="1" x14ac:dyDescent="0.2">
      <c r="A88" s="49" t="s">
        <v>85</v>
      </c>
      <c r="B88" s="50">
        <v>93.301891969158945</v>
      </c>
      <c r="C88" s="50">
        <v>110.82797074350239</v>
      </c>
      <c r="D88" s="50">
        <v>102.55274852755004</v>
      </c>
      <c r="E88" s="50">
        <v>64.571761451636661</v>
      </c>
      <c r="F88" s="50">
        <v>66.461789330763835</v>
      </c>
      <c r="G88" s="51"/>
      <c r="H88" s="52"/>
      <c r="I88" s="52"/>
      <c r="J88" s="52"/>
      <c r="K88" s="52"/>
      <c r="L88" s="52"/>
      <c r="M88" s="51"/>
    </row>
    <row r="89" spans="1:13" s="53" customFormat="1" x14ac:dyDescent="0.2">
      <c r="A89" s="49" t="s">
        <v>86</v>
      </c>
      <c r="B89" s="50">
        <v>102.77893154825313</v>
      </c>
      <c r="C89" s="50">
        <v>125.17467802178457</v>
      </c>
      <c r="D89" s="50">
        <v>117.33782717553862</v>
      </c>
      <c r="E89" s="50">
        <v>69.104730417228694</v>
      </c>
      <c r="F89" s="50">
        <v>79.025705529372985</v>
      </c>
      <c r="G89" s="51"/>
      <c r="H89" s="52"/>
      <c r="I89" s="52"/>
      <c r="J89" s="52"/>
      <c r="K89" s="52"/>
      <c r="L89" s="52"/>
      <c r="M89" s="51"/>
    </row>
    <row r="90" spans="1:13" s="53" customFormat="1" x14ac:dyDescent="0.2">
      <c r="A90" s="49" t="s">
        <v>87</v>
      </c>
      <c r="B90" s="50">
        <v>106.24728834160717</v>
      </c>
      <c r="C90" s="50">
        <v>156.00330391820077</v>
      </c>
      <c r="D90" s="50">
        <v>114.19324969660927</v>
      </c>
      <c r="E90" s="50">
        <v>78.251436414616379</v>
      </c>
      <c r="F90" s="50">
        <v>81.188952583800571</v>
      </c>
      <c r="G90" s="51"/>
      <c r="H90" s="52"/>
      <c r="I90" s="52"/>
      <c r="J90" s="52"/>
      <c r="K90" s="52"/>
      <c r="L90" s="52"/>
      <c r="M90" s="51"/>
    </row>
    <row r="91" spans="1:13" s="53" customFormat="1" x14ac:dyDescent="0.2">
      <c r="A91" s="49" t="s">
        <v>88</v>
      </c>
      <c r="B91" s="50">
        <v>93.438922354114126</v>
      </c>
      <c r="C91" s="50">
        <v>114.3754188868985</v>
      </c>
      <c r="D91" s="50">
        <v>86.76854628344995</v>
      </c>
      <c r="E91" s="50">
        <v>79.842279782701326</v>
      </c>
      <c r="F91" s="50">
        <v>75.05702710350333</v>
      </c>
      <c r="G91" s="51"/>
      <c r="H91" s="52"/>
      <c r="I91" s="52"/>
      <c r="J91" s="52"/>
      <c r="K91" s="52"/>
      <c r="L91" s="52"/>
      <c r="M91" s="51"/>
    </row>
    <row r="92" spans="1:13" s="53" customFormat="1" x14ac:dyDescent="0.2">
      <c r="A92" s="49" t="s">
        <v>89</v>
      </c>
      <c r="B92" s="50">
        <v>90.330230777758018</v>
      </c>
      <c r="C92" s="50">
        <v>112.15559923097287</v>
      </c>
      <c r="D92" s="50">
        <v>80.244416718465288</v>
      </c>
      <c r="E92" s="50">
        <v>79.950219599616432</v>
      </c>
      <c r="F92" s="50">
        <v>78.942693143511676</v>
      </c>
      <c r="G92" s="51"/>
      <c r="H92" s="52"/>
      <c r="I92" s="52"/>
      <c r="J92" s="52"/>
      <c r="K92" s="52"/>
      <c r="L92" s="52"/>
      <c r="M92" s="51"/>
    </row>
    <row r="93" spans="1:13" s="53" customFormat="1" x14ac:dyDescent="0.2">
      <c r="A93" s="49" t="s">
        <v>90</v>
      </c>
      <c r="B93" s="50">
        <v>93.059743114886615</v>
      </c>
      <c r="C93" s="50">
        <v>122.26614511166684</v>
      </c>
      <c r="D93" s="50">
        <v>81.515989076117066</v>
      </c>
      <c r="E93" s="50">
        <v>82.852522167660652</v>
      </c>
      <c r="F93" s="50">
        <v>88.372884484364405</v>
      </c>
      <c r="G93" s="51"/>
      <c r="H93" s="52"/>
      <c r="I93" s="52"/>
      <c r="J93" s="52"/>
      <c r="K93" s="52"/>
      <c r="L93" s="52"/>
      <c r="M93" s="51"/>
    </row>
    <row r="94" spans="1:13" s="53" customFormat="1" x14ac:dyDescent="0.2">
      <c r="A94" s="49" t="s">
        <v>91</v>
      </c>
      <c r="B94" s="50">
        <v>92.139394317887451</v>
      </c>
      <c r="C94" s="50">
        <v>93.680296656797324</v>
      </c>
      <c r="D94" s="50">
        <v>87.868746673465878</v>
      </c>
      <c r="E94" s="50">
        <v>85.718286935723867</v>
      </c>
      <c r="F94" s="50">
        <v>86.295649545317303</v>
      </c>
      <c r="G94" s="51"/>
      <c r="H94" s="52"/>
      <c r="I94" s="52"/>
      <c r="J94" s="52"/>
      <c r="K94" s="52"/>
      <c r="L94" s="52"/>
      <c r="M94" s="51"/>
    </row>
    <row r="95" spans="1:13" s="53" customFormat="1" x14ac:dyDescent="0.2">
      <c r="A95" s="49" t="s">
        <v>92</v>
      </c>
      <c r="B95" s="50">
        <v>85.273197108009114</v>
      </c>
      <c r="C95" s="50">
        <v>63.498176311867994</v>
      </c>
      <c r="D95" s="50">
        <v>89.696180379349855</v>
      </c>
      <c r="E95" s="50">
        <v>82.276060626917371</v>
      </c>
      <c r="F95" s="50">
        <v>84.428344960824901</v>
      </c>
      <c r="G95" s="51"/>
      <c r="H95" s="52"/>
      <c r="I95" s="52"/>
      <c r="J95" s="52"/>
      <c r="K95" s="52"/>
      <c r="L95" s="52"/>
      <c r="M95" s="51"/>
    </row>
    <row r="96" spans="1:13" s="53" customFormat="1" x14ac:dyDescent="0.2">
      <c r="A96" s="49" t="s">
        <v>93</v>
      </c>
      <c r="B96" s="50">
        <v>79.178214060615886</v>
      </c>
      <c r="C96" s="50">
        <v>75.137456241646689</v>
      </c>
      <c r="D96" s="50">
        <v>66.607899790702092</v>
      </c>
      <c r="E96" s="50">
        <v>80.589727094650272</v>
      </c>
      <c r="F96" s="50">
        <v>85.617113393588809</v>
      </c>
      <c r="G96" s="51"/>
      <c r="H96" s="52"/>
      <c r="I96" s="52"/>
      <c r="J96" s="52"/>
      <c r="K96" s="52"/>
      <c r="L96" s="52"/>
      <c r="M96" s="51"/>
    </row>
    <row r="97" spans="1:13" s="53" customFormat="1" x14ac:dyDescent="0.2">
      <c r="A97" s="49" t="s">
        <v>94</v>
      </c>
      <c r="B97" s="50">
        <v>88.827491050424328</v>
      </c>
      <c r="C97" s="50">
        <v>75.827057343159794</v>
      </c>
      <c r="D97" s="50">
        <v>84.135465634640298</v>
      </c>
      <c r="E97" s="50">
        <v>83.337296493733078</v>
      </c>
      <c r="F97" s="50">
        <v>88.91965293632245</v>
      </c>
      <c r="G97" s="51"/>
      <c r="H97" s="52"/>
      <c r="I97" s="52"/>
      <c r="J97" s="52"/>
      <c r="K97" s="52"/>
      <c r="L97" s="52"/>
      <c r="M97" s="51"/>
    </row>
    <row r="98" spans="1:13" s="53" customFormat="1" x14ac:dyDescent="0.2">
      <c r="A98" s="49" t="s">
        <v>95</v>
      </c>
      <c r="B98" s="50">
        <v>84.828297662930609</v>
      </c>
      <c r="C98" s="50">
        <v>73.009033932237827</v>
      </c>
      <c r="D98" s="50">
        <v>93.449322684939816</v>
      </c>
      <c r="E98" s="50">
        <v>79.171088342012581</v>
      </c>
      <c r="F98" s="50">
        <v>85.178511193786875</v>
      </c>
      <c r="G98" s="51"/>
      <c r="H98" s="52"/>
      <c r="I98" s="52"/>
      <c r="J98" s="52"/>
      <c r="K98" s="52"/>
      <c r="L98" s="52"/>
      <c r="M98" s="51"/>
    </row>
    <row r="99" spans="1:13" s="53" customFormat="1" x14ac:dyDescent="0.2">
      <c r="A99" s="49" t="s">
        <v>96</v>
      </c>
      <c r="B99" s="50">
        <v>86.597434116359395</v>
      </c>
      <c r="C99" s="50">
        <v>68.900000549028178</v>
      </c>
      <c r="D99" s="50">
        <v>90.34549787679299</v>
      </c>
      <c r="E99" s="50">
        <v>81.318389654521226</v>
      </c>
      <c r="F99" s="50">
        <v>90.344594426331483</v>
      </c>
      <c r="G99" s="51"/>
      <c r="H99" s="52"/>
      <c r="I99" s="52"/>
      <c r="J99" s="52"/>
      <c r="K99" s="52"/>
      <c r="L99" s="52"/>
      <c r="M99" s="51"/>
    </row>
    <row r="100" spans="1:13" s="53" customFormat="1" x14ac:dyDescent="0.2">
      <c r="A100" s="49" t="s">
        <v>97</v>
      </c>
      <c r="B100" s="50">
        <v>86.30669609542322</v>
      </c>
      <c r="C100" s="50">
        <v>65.741421166378828</v>
      </c>
      <c r="D100" s="50">
        <v>93.996155828106936</v>
      </c>
      <c r="E100" s="50">
        <v>84.536651508728184</v>
      </c>
      <c r="F100" s="50">
        <v>84.642303752554042</v>
      </c>
      <c r="G100" s="51"/>
      <c r="H100" s="52"/>
      <c r="I100" s="52"/>
      <c r="J100" s="52"/>
      <c r="K100" s="52"/>
      <c r="L100" s="52"/>
      <c r="M100" s="51"/>
    </row>
    <row r="101" spans="1:13" s="53" customFormat="1" x14ac:dyDescent="0.2">
      <c r="A101" s="49" t="s">
        <v>98</v>
      </c>
      <c r="B101" s="50">
        <v>93.523859540085311</v>
      </c>
      <c r="C101" s="50">
        <v>92.122829144042868</v>
      </c>
      <c r="D101" s="50">
        <v>110.18924382244207</v>
      </c>
      <c r="E101" s="50">
        <v>88.248454771444358</v>
      </c>
      <c r="F101" s="50">
        <v>84.307361480038892</v>
      </c>
      <c r="G101" s="51"/>
      <c r="H101" s="52"/>
      <c r="I101" s="52"/>
      <c r="J101" s="52"/>
      <c r="K101" s="52"/>
      <c r="L101" s="52"/>
      <c r="M101" s="51"/>
    </row>
    <row r="102" spans="1:13" s="53" customFormat="1" x14ac:dyDescent="0.2">
      <c r="A102" s="49" t="s">
        <v>99</v>
      </c>
      <c r="B102" s="50">
        <v>95.085965838765844</v>
      </c>
      <c r="C102" s="50">
        <v>89.14882694339542</v>
      </c>
      <c r="D102" s="50">
        <v>104.16011536016289</v>
      </c>
      <c r="E102" s="50">
        <v>94.673467432461521</v>
      </c>
      <c r="F102" s="50">
        <v>88.765422329725197</v>
      </c>
      <c r="G102" s="51"/>
      <c r="H102" s="52"/>
      <c r="I102" s="52"/>
      <c r="J102" s="52"/>
      <c r="K102" s="52"/>
      <c r="L102" s="52"/>
      <c r="M102" s="51"/>
    </row>
    <row r="103" spans="1:13" s="53" customFormat="1" x14ac:dyDescent="0.2">
      <c r="A103" s="49" t="s">
        <v>100</v>
      </c>
      <c r="B103" s="162">
        <v>100</v>
      </c>
      <c r="C103" s="162">
        <v>100</v>
      </c>
      <c r="D103" s="162">
        <v>100</v>
      </c>
      <c r="E103" s="162">
        <v>100</v>
      </c>
      <c r="F103" s="162">
        <v>100</v>
      </c>
      <c r="G103" s="51"/>
      <c r="H103" s="52"/>
      <c r="I103" s="52"/>
      <c r="J103" s="52"/>
      <c r="K103" s="52"/>
      <c r="L103" s="52"/>
      <c r="M103" s="51"/>
    </row>
    <row r="104" spans="1:13" s="53" customFormat="1" x14ac:dyDescent="0.2">
      <c r="A104" s="49" t="s">
        <v>101</v>
      </c>
      <c r="B104" s="50">
        <v>105.26299006460216</v>
      </c>
      <c r="C104" s="50">
        <v>95.950457062212607</v>
      </c>
      <c r="D104" s="50">
        <v>116.23990314027803</v>
      </c>
      <c r="E104" s="50">
        <v>106.53387247476438</v>
      </c>
      <c r="F104" s="50">
        <v>99.27640067795484</v>
      </c>
      <c r="G104" s="51"/>
      <c r="H104" s="52"/>
      <c r="I104" s="52"/>
      <c r="J104" s="52"/>
      <c r="K104" s="52"/>
      <c r="L104" s="52"/>
      <c r="M104" s="51"/>
    </row>
    <row r="105" spans="1:13" s="53" customFormat="1" x14ac:dyDescent="0.2">
      <c r="A105" s="49" t="s">
        <v>102</v>
      </c>
      <c r="B105" s="50">
        <v>112.70256563820725</v>
      </c>
      <c r="C105" s="50">
        <v>102.85599323270733</v>
      </c>
      <c r="D105" s="50">
        <v>135.48124073674012</v>
      </c>
      <c r="E105" s="50">
        <v>110.77844171114349</v>
      </c>
      <c r="F105" s="50">
        <v>100.55842843104585</v>
      </c>
      <c r="G105" s="51"/>
      <c r="H105" s="52"/>
      <c r="I105" s="52"/>
      <c r="J105" s="52"/>
      <c r="K105" s="52"/>
      <c r="L105" s="52"/>
      <c r="M105" s="51"/>
    </row>
    <row r="106" spans="1:13" s="53" customFormat="1" x14ac:dyDescent="0.2">
      <c r="A106" s="49" t="s">
        <v>103</v>
      </c>
      <c r="B106" s="50">
        <v>109.71620593907838</v>
      </c>
      <c r="C106" s="50">
        <v>97.50464188896288</v>
      </c>
      <c r="D106" s="50">
        <v>133.65263873188147</v>
      </c>
      <c r="E106" s="50">
        <v>114.56830392773283</v>
      </c>
      <c r="F106" s="50">
        <v>102.71123281605259</v>
      </c>
      <c r="G106" s="51"/>
      <c r="H106" s="52"/>
      <c r="I106" s="52"/>
      <c r="J106" s="52"/>
      <c r="K106" s="52"/>
      <c r="L106" s="52"/>
      <c r="M106" s="51"/>
    </row>
    <row r="107" spans="1:13" s="53" customFormat="1" x14ac:dyDescent="0.2">
      <c r="A107" s="49" t="s">
        <v>104</v>
      </c>
      <c r="B107" s="50">
        <v>126.79684829646322</v>
      </c>
      <c r="C107" s="50">
        <v>119.5285417546333</v>
      </c>
      <c r="D107" s="50">
        <v>157.51539286842132</v>
      </c>
      <c r="E107" s="50">
        <v>119.72712391153514</v>
      </c>
      <c r="F107" s="50">
        <v>132.20439685613698</v>
      </c>
      <c r="G107" s="51"/>
      <c r="H107" s="52"/>
      <c r="I107" s="52"/>
      <c r="J107" s="52"/>
      <c r="K107" s="52"/>
      <c r="L107" s="52"/>
      <c r="M107" s="51"/>
    </row>
    <row r="108" spans="1:13" s="53" customFormat="1" x14ac:dyDescent="0.2">
      <c r="A108" s="49" t="s">
        <v>105</v>
      </c>
      <c r="B108" s="50">
        <v>143.44621921860912</v>
      </c>
      <c r="C108" s="50">
        <v>129.07068318751632</v>
      </c>
      <c r="D108" s="50">
        <v>177.93052871432636</v>
      </c>
      <c r="E108" s="50">
        <v>138.35573884314798</v>
      </c>
      <c r="F108" s="50">
        <v>161.08371293757077</v>
      </c>
      <c r="G108" s="51"/>
      <c r="H108" s="52"/>
      <c r="I108" s="52"/>
      <c r="J108" s="52"/>
      <c r="K108" s="52"/>
      <c r="L108" s="52"/>
      <c r="M108" s="51"/>
    </row>
    <row r="109" spans="1:13" s="53" customFormat="1" x14ac:dyDescent="0.2">
      <c r="A109" s="49" t="s">
        <v>106</v>
      </c>
      <c r="B109" s="50">
        <v>164.07541767449572</v>
      </c>
      <c r="C109" s="50">
        <v>148.61055895560068</v>
      </c>
      <c r="D109" s="50">
        <v>199.66404636649716</v>
      </c>
      <c r="E109" s="50">
        <v>151.86655171627484</v>
      </c>
      <c r="F109" s="50">
        <v>198.69841764500521</v>
      </c>
      <c r="G109" s="51"/>
      <c r="H109" s="52"/>
      <c r="I109" s="52"/>
      <c r="J109" s="52"/>
      <c r="K109" s="52"/>
      <c r="L109" s="52"/>
      <c r="M109" s="51"/>
    </row>
    <row r="110" spans="1:13" s="53" customFormat="1" x14ac:dyDescent="0.2">
      <c r="A110" s="49" t="s">
        <v>107</v>
      </c>
      <c r="B110" s="50">
        <v>175.71619866936112</v>
      </c>
      <c r="C110" s="50">
        <v>160.17311290342846</v>
      </c>
      <c r="D110" s="50">
        <v>205.91844369140659</v>
      </c>
      <c r="E110" s="50">
        <v>167.83530748412164</v>
      </c>
      <c r="F110" s="50">
        <v>204.93322328247427</v>
      </c>
      <c r="G110" s="51"/>
      <c r="H110" s="52"/>
      <c r="I110" s="52"/>
      <c r="J110" s="52"/>
      <c r="K110" s="52"/>
      <c r="L110" s="52"/>
      <c r="M110" s="51"/>
    </row>
    <row r="111" spans="1:13" s="53" customFormat="1" x14ac:dyDescent="0.2">
      <c r="A111" s="49" t="s">
        <v>108</v>
      </c>
      <c r="B111" s="50">
        <v>193.86890553655974</v>
      </c>
      <c r="C111" s="50">
        <v>171.23813430093458</v>
      </c>
      <c r="D111" s="50">
        <v>245.34666901660378</v>
      </c>
      <c r="E111" s="50">
        <v>179.01922207838956</v>
      </c>
      <c r="F111" s="50">
        <v>251.12308212878136</v>
      </c>
      <c r="G111" s="51"/>
      <c r="H111" s="52"/>
      <c r="I111" s="52"/>
      <c r="J111" s="52"/>
      <c r="K111" s="52"/>
      <c r="L111" s="52"/>
      <c r="M111" s="51"/>
    </row>
    <row r="112" spans="1:13" s="53" customFormat="1" x14ac:dyDescent="0.2">
      <c r="A112" s="49" t="s">
        <v>109</v>
      </c>
      <c r="B112" s="50">
        <v>162.51628075099717</v>
      </c>
      <c r="C112" s="50">
        <v>154.59768872173245</v>
      </c>
      <c r="D112" s="50">
        <v>211.8027010646654</v>
      </c>
      <c r="E112" s="50">
        <v>152.83106881244811</v>
      </c>
      <c r="F112" s="50">
        <v>177.47347941183151</v>
      </c>
      <c r="G112" s="51"/>
      <c r="H112" s="52"/>
      <c r="I112" s="52"/>
      <c r="J112" s="52"/>
      <c r="K112" s="52"/>
      <c r="L112" s="52"/>
      <c r="M112" s="51"/>
    </row>
    <row r="113" spans="1:13" s="53" customFormat="1" x14ac:dyDescent="0.2">
      <c r="A113" s="49" t="s">
        <v>110</v>
      </c>
      <c r="B113" s="50">
        <v>169.82749490224015</v>
      </c>
      <c r="C113" s="50">
        <v>152.36229217862672</v>
      </c>
      <c r="D113" s="50">
        <v>196.28156529338818</v>
      </c>
      <c r="E113" s="50">
        <v>166.60040921264371</v>
      </c>
      <c r="F113" s="50">
        <v>207.38027516398617</v>
      </c>
      <c r="G113" s="51"/>
      <c r="H113" s="52"/>
      <c r="I113" s="52"/>
      <c r="J113" s="52"/>
      <c r="K113" s="52"/>
      <c r="L113" s="52"/>
      <c r="M113" s="51"/>
    </row>
    <row r="114" spans="1:13" s="53" customFormat="1" x14ac:dyDescent="0.2">
      <c r="A114" s="49" t="s">
        <v>111</v>
      </c>
      <c r="B114" s="50">
        <v>173.68549886845557</v>
      </c>
      <c r="C114" s="50">
        <v>168.61368082989534</v>
      </c>
      <c r="D114" s="50">
        <v>210.38079243499195</v>
      </c>
      <c r="E114" s="50">
        <v>170.97958886027715</v>
      </c>
      <c r="F114" s="50">
        <v>186.16626755311754</v>
      </c>
      <c r="G114" s="51"/>
      <c r="H114" s="52"/>
      <c r="I114" s="52"/>
      <c r="J114" s="52"/>
      <c r="K114" s="52"/>
      <c r="L114" s="52"/>
      <c r="M114" s="51"/>
    </row>
    <row r="115" spans="1:13" s="53" customFormat="1" x14ac:dyDescent="0.2">
      <c r="A115" s="49" t="s">
        <v>112</v>
      </c>
      <c r="B115" s="50">
        <v>167.28922254577222</v>
      </c>
      <c r="C115" s="50">
        <v>154.77960254803386</v>
      </c>
      <c r="D115" s="50">
        <v>209.15972321209583</v>
      </c>
      <c r="E115" s="50">
        <v>158.67453996940196</v>
      </c>
      <c r="F115" s="50">
        <v>191.43459043918463</v>
      </c>
      <c r="G115" s="51"/>
      <c r="H115" s="52"/>
      <c r="I115" s="52"/>
      <c r="J115" s="52"/>
      <c r="K115" s="52"/>
      <c r="L115" s="52"/>
      <c r="M115" s="51"/>
    </row>
    <row r="116" spans="1:13" s="53" customFormat="1" x14ac:dyDescent="0.2">
      <c r="A116" s="49" t="s">
        <v>113</v>
      </c>
      <c r="B116" s="50">
        <v>175.38844258195766</v>
      </c>
      <c r="C116" s="50">
        <v>167.62195669287158</v>
      </c>
      <c r="D116" s="50">
        <v>213.94397592146058</v>
      </c>
      <c r="E116" s="50">
        <v>165.97666164758925</v>
      </c>
      <c r="F116" s="50">
        <v>200.35207341403344</v>
      </c>
      <c r="G116" s="51"/>
      <c r="H116" s="52"/>
      <c r="I116" s="52"/>
      <c r="J116" s="52"/>
      <c r="K116" s="52"/>
      <c r="L116" s="52"/>
      <c r="M116" s="51"/>
    </row>
    <row r="117" spans="1:13" s="53" customFormat="1" x14ac:dyDescent="0.2">
      <c r="A117" s="49" t="s">
        <v>114</v>
      </c>
      <c r="B117" s="50">
        <v>161.96466367686082</v>
      </c>
      <c r="C117" s="50">
        <v>165.75838002167356</v>
      </c>
      <c r="D117" s="50">
        <v>200.03436684037203</v>
      </c>
      <c r="E117" s="50">
        <v>150.74055586574386</v>
      </c>
      <c r="F117" s="50">
        <v>185.87179948454923</v>
      </c>
      <c r="G117" s="51"/>
      <c r="H117" s="52"/>
      <c r="I117" s="52"/>
      <c r="J117" s="52"/>
      <c r="K117" s="52"/>
      <c r="L117" s="52"/>
      <c r="M117" s="51"/>
    </row>
    <row r="118" spans="1:13" s="53" customFormat="1" x14ac:dyDescent="0.2">
      <c r="A118" s="49" t="s">
        <v>115</v>
      </c>
      <c r="B118" s="50">
        <v>158.33929796075853</v>
      </c>
      <c r="C118" s="50">
        <v>166.96416123252408</v>
      </c>
      <c r="D118" s="50">
        <v>194.67415988672519</v>
      </c>
      <c r="E118" s="50">
        <v>146.51564081315945</v>
      </c>
      <c r="F118" s="50">
        <v>167.4483902686695</v>
      </c>
      <c r="G118" s="51"/>
      <c r="H118" s="52"/>
      <c r="I118" s="52"/>
      <c r="J118" s="52"/>
      <c r="K118" s="52"/>
      <c r="L118" s="52"/>
      <c r="M118" s="51"/>
    </row>
    <row r="119" spans="1:13" s="53" customFormat="1" x14ac:dyDescent="0.2">
      <c r="A119" s="49" t="s">
        <v>116</v>
      </c>
      <c r="B119" s="50">
        <v>163.39150400294434</v>
      </c>
      <c r="C119" s="50">
        <v>158.39567678566797</v>
      </c>
      <c r="D119" s="50">
        <v>185.21479136195663</v>
      </c>
      <c r="E119" s="50">
        <v>151.72902293036731</v>
      </c>
      <c r="F119" s="50">
        <v>199.91678120623419</v>
      </c>
      <c r="G119" s="51"/>
      <c r="H119" s="52"/>
      <c r="I119" s="52"/>
      <c r="J119" s="52"/>
      <c r="K119" s="52"/>
      <c r="L119" s="52"/>
      <c r="M119" s="51"/>
    </row>
    <row r="120" spans="1:13" s="53" customFormat="1" x14ac:dyDescent="0.2">
      <c r="A120" s="49" t="s">
        <v>117</v>
      </c>
      <c r="B120" s="50">
        <v>167.05050402156905</v>
      </c>
      <c r="C120" s="50">
        <v>162.34816341614828</v>
      </c>
      <c r="D120" s="50">
        <v>203.38265120271282</v>
      </c>
      <c r="E120" s="50">
        <v>155.508623393449</v>
      </c>
      <c r="F120" s="50">
        <v>195.43545783928749</v>
      </c>
      <c r="G120" s="51"/>
      <c r="H120" s="52"/>
      <c r="I120" s="52"/>
      <c r="J120" s="52"/>
      <c r="K120" s="52"/>
      <c r="L120" s="52"/>
      <c r="M120" s="51"/>
    </row>
    <row r="121" spans="1:13" s="53" customFormat="1" x14ac:dyDescent="0.2">
      <c r="A121" s="49" t="s">
        <v>118</v>
      </c>
      <c r="B121" s="50">
        <v>157.99749618769675</v>
      </c>
      <c r="C121" s="50">
        <v>146.47623340631458</v>
      </c>
      <c r="D121" s="50">
        <v>200.43824333080579</v>
      </c>
      <c r="E121" s="50">
        <v>143.72534989588235</v>
      </c>
      <c r="F121" s="50">
        <v>192.20051691335013</v>
      </c>
      <c r="G121" s="51"/>
      <c r="H121" s="52"/>
      <c r="I121" s="52"/>
      <c r="J121" s="52"/>
      <c r="K121" s="52"/>
      <c r="L121" s="52"/>
      <c r="M121" s="51"/>
    </row>
    <row r="122" spans="1:13" s="53" customFormat="1" x14ac:dyDescent="0.2">
      <c r="A122" s="49" t="s">
        <v>119</v>
      </c>
      <c r="B122" s="50">
        <v>161.60307687730878</v>
      </c>
      <c r="C122" s="50">
        <v>180.02670229801362</v>
      </c>
      <c r="D122" s="50">
        <v>194.41560977284158</v>
      </c>
      <c r="E122" s="50">
        <v>139.10126401560743</v>
      </c>
      <c r="F122" s="50">
        <v>200.54209723669055</v>
      </c>
      <c r="G122" s="51"/>
      <c r="H122" s="52"/>
      <c r="I122" s="52"/>
      <c r="J122" s="52"/>
      <c r="K122" s="52"/>
      <c r="L122" s="52"/>
      <c r="M122" s="51"/>
    </row>
    <row r="123" spans="1:13" s="53" customFormat="1" x14ac:dyDescent="0.2">
      <c r="A123" s="49" t="s">
        <v>120</v>
      </c>
      <c r="B123" s="50">
        <v>161.68212010639624</v>
      </c>
      <c r="C123" s="50">
        <v>175.21121447041341</v>
      </c>
      <c r="D123" s="50">
        <v>202.1419525487361</v>
      </c>
      <c r="E123" s="50">
        <v>136.90635965837959</v>
      </c>
      <c r="F123" s="50">
        <v>204.35653439553576</v>
      </c>
      <c r="G123" s="51"/>
      <c r="H123" s="52"/>
      <c r="I123" s="52"/>
      <c r="J123" s="52"/>
      <c r="K123" s="52"/>
      <c r="L123" s="52"/>
      <c r="M123" s="51"/>
    </row>
    <row r="124" spans="1:13" s="53" customFormat="1" x14ac:dyDescent="0.2">
      <c r="A124" s="49" t="s">
        <v>121</v>
      </c>
      <c r="B124" s="50">
        <v>164.15107387945906</v>
      </c>
      <c r="C124" s="50">
        <v>173.82989150484636</v>
      </c>
      <c r="D124" s="50">
        <v>195.12145015292165</v>
      </c>
      <c r="E124" s="50">
        <v>136.25568888935723</v>
      </c>
      <c r="F124" s="50">
        <v>212.71222289759373</v>
      </c>
      <c r="G124" s="51"/>
      <c r="H124" s="52"/>
      <c r="I124" s="52"/>
      <c r="J124" s="52"/>
      <c r="K124" s="52"/>
      <c r="L124" s="52"/>
      <c r="M124" s="51"/>
    </row>
    <row r="125" spans="1:13" s="53" customFormat="1" x14ac:dyDescent="0.2">
      <c r="A125" s="49" t="s">
        <v>122</v>
      </c>
      <c r="B125" s="50">
        <v>154.5496163161865</v>
      </c>
      <c r="C125" s="50">
        <v>168.04540083977855</v>
      </c>
      <c r="D125" s="50">
        <v>173.47130314879158</v>
      </c>
      <c r="E125" s="50">
        <v>129.21571098260131</v>
      </c>
      <c r="F125" s="50">
        <v>209.80304002945766</v>
      </c>
      <c r="G125" s="51"/>
      <c r="H125" s="52"/>
      <c r="I125" s="52"/>
      <c r="J125" s="52"/>
      <c r="K125" s="52"/>
      <c r="L125" s="52"/>
      <c r="M125" s="51"/>
    </row>
    <row r="126" spans="1:13" s="53" customFormat="1" x14ac:dyDescent="0.2">
      <c r="A126" s="49" t="s">
        <v>123</v>
      </c>
      <c r="B126" s="50">
        <v>154.22077597272514</v>
      </c>
      <c r="C126" s="50">
        <v>179.0763383197887</v>
      </c>
      <c r="D126" s="50">
        <v>167.86199541964626</v>
      </c>
      <c r="E126" s="50">
        <v>121.14160928718027</v>
      </c>
      <c r="F126" s="50">
        <v>216.92684697424244</v>
      </c>
      <c r="G126" s="51"/>
      <c r="H126" s="52"/>
      <c r="I126" s="52"/>
      <c r="J126" s="52"/>
      <c r="K126" s="52"/>
      <c r="L126" s="52"/>
      <c r="M126" s="51"/>
    </row>
    <row r="127" spans="1:13" s="53" customFormat="1" x14ac:dyDescent="0.2">
      <c r="A127" s="49" t="s">
        <v>124</v>
      </c>
      <c r="B127" s="50">
        <v>168.70914318654349</v>
      </c>
      <c r="C127" s="50">
        <v>202.99314012600843</v>
      </c>
      <c r="D127" s="50">
        <v>185.90098364796521</v>
      </c>
      <c r="E127" s="50">
        <v>134.53241665010145</v>
      </c>
      <c r="F127" s="50">
        <v>227.50271809457442</v>
      </c>
      <c r="G127" s="51"/>
      <c r="H127" s="52"/>
      <c r="I127" s="52"/>
      <c r="J127" s="52"/>
      <c r="K127" s="52"/>
      <c r="L127" s="52"/>
      <c r="M127" s="51"/>
    </row>
    <row r="128" spans="1:13" s="53" customFormat="1" x14ac:dyDescent="0.2">
      <c r="A128" s="49" t="s">
        <v>125</v>
      </c>
      <c r="B128" s="50">
        <v>176.18598780922011</v>
      </c>
      <c r="C128" s="50">
        <v>190.48037787640536</v>
      </c>
      <c r="D128" s="50">
        <v>197.53270903352583</v>
      </c>
      <c r="E128" s="50">
        <v>149.44302043821332</v>
      </c>
      <c r="F128" s="50">
        <v>253.48868476210362</v>
      </c>
      <c r="G128" s="51"/>
      <c r="H128" s="52"/>
      <c r="I128" s="52"/>
      <c r="J128" s="52"/>
      <c r="K128" s="52"/>
      <c r="L128" s="52"/>
      <c r="M128" s="51"/>
    </row>
    <row r="129" spans="1:13" s="53" customFormat="1" x14ac:dyDescent="0.2">
      <c r="A129" s="49" t="s">
        <v>126</v>
      </c>
      <c r="B129" s="50">
        <v>170.62193219841751</v>
      </c>
      <c r="C129" s="50">
        <v>190.75047989394108</v>
      </c>
      <c r="D129" s="50">
        <v>193.38754601518889</v>
      </c>
      <c r="E129" s="50">
        <v>150.28735868278605</v>
      </c>
      <c r="F129" s="50">
        <v>231.86450850260277</v>
      </c>
      <c r="G129" s="51"/>
      <c r="H129" s="52"/>
      <c r="I129" s="52"/>
      <c r="J129" s="52"/>
      <c r="K129" s="52"/>
      <c r="L129" s="52"/>
      <c r="M129" s="51"/>
    </row>
    <row r="130" spans="1:13" s="53" customFormat="1" x14ac:dyDescent="0.2">
      <c r="A130" s="49" t="s">
        <v>127</v>
      </c>
      <c r="B130" s="50">
        <v>184.58317704611076</v>
      </c>
      <c r="C130" s="50">
        <v>207.66333486213799</v>
      </c>
      <c r="D130" s="50">
        <v>213.55238936038342</v>
      </c>
      <c r="E130" s="50">
        <v>151.01137815381009</v>
      </c>
      <c r="F130" s="50">
        <v>256.93424239487649</v>
      </c>
      <c r="G130" s="51"/>
      <c r="H130" s="52"/>
      <c r="I130" s="52"/>
      <c r="J130" s="52"/>
      <c r="K130" s="52"/>
      <c r="L130" s="52"/>
      <c r="M130" s="51"/>
    </row>
    <row r="131" spans="1:13" s="53" customFormat="1" x14ac:dyDescent="0.2">
      <c r="A131" s="49" t="s">
        <v>128</v>
      </c>
      <c r="B131" s="50">
        <v>185.27406957920138</v>
      </c>
      <c r="C131" s="50">
        <v>203.83690442860441</v>
      </c>
      <c r="D131" s="50">
        <v>220.52656988849796</v>
      </c>
      <c r="E131" s="50">
        <v>150.8770378175704</v>
      </c>
      <c r="F131" s="50">
        <v>261.06076230347844</v>
      </c>
      <c r="G131" s="51"/>
      <c r="H131" s="52"/>
      <c r="I131" s="52"/>
      <c r="J131" s="52"/>
      <c r="K131" s="52"/>
      <c r="L131" s="52"/>
      <c r="M131" s="51"/>
    </row>
    <row r="132" spans="1:13" s="53" customFormat="1" x14ac:dyDescent="0.2">
      <c r="A132" s="49" t="s">
        <v>129</v>
      </c>
      <c r="B132" s="50">
        <v>197.19600552167307</v>
      </c>
      <c r="C132" s="50">
        <v>214.70182090061215</v>
      </c>
      <c r="D132" s="50">
        <v>232.20885087206455</v>
      </c>
      <c r="E132" s="50">
        <v>177.56525692312982</v>
      </c>
      <c r="F132" s="50">
        <v>256.40601545598406</v>
      </c>
      <c r="G132" s="51"/>
      <c r="H132" s="52"/>
      <c r="I132" s="52"/>
      <c r="J132" s="52"/>
      <c r="K132" s="52"/>
      <c r="L132" s="52"/>
      <c r="M132" s="51"/>
    </row>
    <row r="133" spans="1:13" s="53" customFormat="1" x14ac:dyDescent="0.2">
      <c r="A133" s="49" t="s">
        <v>130</v>
      </c>
      <c r="B133" s="50">
        <v>184.96972924511374</v>
      </c>
      <c r="C133" s="50">
        <v>247.48505243627946</v>
      </c>
      <c r="D133" s="50">
        <v>193.34945242096612</v>
      </c>
      <c r="E133" s="50">
        <v>174.93092574703903</v>
      </c>
      <c r="F133" s="50">
        <v>252.40329518453856</v>
      </c>
      <c r="G133" s="51"/>
      <c r="H133" s="52"/>
      <c r="I133" s="52"/>
      <c r="J133" s="52"/>
      <c r="K133" s="52"/>
      <c r="L133" s="52"/>
      <c r="M133" s="51"/>
    </row>
    <row r="134" spans="1:13" s="53" customFormat="1" x14ac:dyDescent="0.2">
      <c r="A134" s="49" t="s">
        <v>131</v>
      </c>
      <c r="B134" s="50">
        <v>182.23739148801613</v>
      </c>
      <c r="C134" s="50">
        <v>149.82188961192517</v>
      </c>
      <c r="D134" s="50">
        <v>228.02429629812005</v>
      </c>
      <c r="E134" s="50">
        <v>163.09766383123045</v>
      </c>
      <c r="F134" s="50">
        <v>259.4324047428936</v>
      </c>
      <c r="G134" s="51"/>
      <c r="H134" s="52"/>
      <c r="I134" s="52"/>
      <c r="J134" s="52"/>
      <c r="K134" s="52"/>
      <c r="L134" s="52"/>
      <c r="M134" s="51"/>
    </row>
    <row r="135" spans="1:13" s="53" customFormat="1" x14ac:dyDescent="0.2">
      <c r="A135" s="49" t="s">
        <v>132</v>
      </c>
      <c r="B135" s="50">
        <v>184.04001117137992</v>
      </c>
      <c r="C135" s="50">
        <v>197.15381009156349</v>
      </c>
      <c r="D135" s="50">
        <v>211.75928596114727</v>
      </c>
      <c r="E135" s="50">
        <v>149.05378082998263</v>
      </c>
      <c r="F135" s="50">
        <v>276.12680151380334</v>
      </c>
      <c r="G135" s="51"/>
      <c r="H135" s="52"/>
      <c r="I135" s="52"/>
      <c r="J135" s="52"/>
      <c r="K135" s="52"/>
      <c r="L135" s="52"/>
      <c r="M135" s="51"/>
    </row>
    <row r="136" spans="1:13" s="53" customFormat="1" x14ac:dyDescent="0.2">
      <c r="A136" s="49" t="s">
        <v>133</v>
      </c>
      <c r="B136" s="50">
        <v>202.40085991336235</v>
      </c>
      <c r="C136" s="50">
        <v>293.57119609614324</v>
      </c>
      <c r="D136" s="50">
        <v>241.94687711071739</v>
      </c>
      <c r="E136" s="50">
        <v>164.44977196606311</v>
      </c>
      <c r="F136" s="50">
        <v>252.86258174016319</v>
      </c>
      <c r="G136" s="51"/>
      <c r="H136" s="52"/>
      <c r="I136" s="52"/>
      <c r="J136" s="52"/>
      <c r="K136" s="52"/>
      <c r="L136" s="52"/>
      <c r="M136" s="51"/>
    </row>
    <row r="137" spans="1:13" s="53" customFormat="1" x14ac:dyDescent="0.2">
      <c r="A137" s="49" t="s">
        <v>134</v>
      </c>
      <c r="B137" s="50">
        <v>196.75143602261193</v>
      </c>
      <c r="C137" s="50">
        <v>228.41477983248743</v>
      </c>
      <c r="D137" s="50">
        <v>235.20446177776307</v>
      </c>
      <c r="E137" s="50">
        <v>163.00977787781758</v>
      </c>
      <c r="F137" s="50">
        <v>265.60046968368709</v>
      </c>
      <c r="G137" s="51"/>
      <c r="H137" s="52"/>
      <c r="I137" s="52"/>
      <c r="J137" s="52"/>
      <c r="K137" s="52"/>
      <c r="L137" s="52"/>
      <c r="M137" s="51"/>
    </row>
    <row r="138" spans="1:13" s="53" customFormat="1" x14ac:dyDescent="0.2">
      <c r="A138" s="49" t="s">
        <v>135</v>
      </c>
      <c r="B138" s="50">
        <v>204.41212693313372</v>
      </c>
      <c r="C138" s="50">
        <v>227.22192566274359</v>
      </c>
      <c r="D138" s="50">
        <v>246.9093304376606</v>
      </c>
      <c r="E138" s="50">
        <v>164.45635008850334</v>
      </c>
      <c r="F138" s="50">
        <v>283.25291354713755</v>
      </c>
      <c r="G138" s="51"/>
      <c r="H138" s="52"/>
      <c r="I138" s="52"/>
      <c r="J138" s="52"/>
      <c r="K138" s="52"/>
      <c r="L138" s="52"/>
      <c r="M138" s="51"/>
    </row>
    <row r="139" spans="1:13" s="53" customFormat="1" x14ac:dyDescent="0.2">
      <c r="A139" s="49" t="s">
        <v>136</v>
      </c>
      <c r="B139" s="50">
        <v>201.99666472208625</v>
      </c>
      <c r="C139" s="50">
        <v>223.88402807734548</v>
      </c>
      <c r="D139" s="50">
        <v>250.72311079770745</v>
      </c>
      <c r="E139" s="50">
        <v>161.28358063397539</v>
      </c>
      <c r="F139" s="50">
        <v>245.10365090297225</v>
      </c>
      <c r="G139" s="51"/>
      <c r="H139" s="52"/>
      <c r="I139" s="52"/>
      <c r="J139" s="52"/>
      <c r="K139" s="52"/>
      <c r="L139" s="52"/>
      <c r="M139" s="51"/>
    </row>
    <row r="140" spans="1:13" s="53" customFormat="1" x14ac:dyDescent="0.2">
      <c r="A140" s="49" t="s">
        <v>137</v>
      </c>
      <c r="B140" s="50">
        <v>213.91787634850448</v>
      </c>
      <c r="C140" s="50">
        <v>215.18781092235139</v>
      </c>
      <c r="D140" s="50">
        <v>256.00505387606881</v>
      </c>
      <c r="E140" s="50">
        <v>171.04542867533951</v>
      </c>
      <c r="F140" s="50">
        <v>318.19684031654532</v>
      </c>
      <c r="G140" s="51"/>
      <c r="H140" s="52"/>
      <c r="I140" s="52"/>
      <c r="J140" s="52"/>
      <c r="K140" s="52"/>
      <c r="L140" s="52"/>
      <c r="M140" s="51"/>
    </row>
    <row r="141" spans="1:13" s="53" customFormat="1" x14ac:dyDescent="0.2">
      <c r="A141" s="49" t="s">
        <v>138</v>
      </c>
      <c r="B141" s="50">
        <v>218.7098982153708</v>
      </c>
      <c r="C141" s="50">
        <v>217.77342468300756</v>
      </c>
      <c r="D141" s="50">
        <v>277.04506597037073</v>
      </c>
      <c r="E141" s="50">
        <v>167.40485934646478</v>
      </c>
      <c r="F141" s="50">
        <v>325.14790983617155</v>
      </c>
      <c r="G141" s="51"/>
      <c r="H141" s="52"/>
      <c r="I141" s="52"/>
      <c r="J141" s="52"/>
      <c r="K141" s="52"/>
      <c r="L141" s="52"/>
      <c r="M141" s="51"/>
    </row>
    <row r="142" spans="1:13" s="53" customFormat="1" x14ac:dyDescent="0.2">
      <c r="A142" s="49" t="s">
        <v>139</v>
      </c>
      <c r="B142" s="50">
        <v>211.5886767414143</v>
      </c>
      <c r="C142" s="50">
        <v>226.61106682375762</v>
      </c>
      <c r="D142" s="50">
        <v>259.01634970676179</v>
      </c>
      <c r="E142" s="50">
        <v>171.00044964259996</v>
      </c>
      <c r="F142" s="50">
        <v>280.12619161702793</v>
      </c>
      <c r="G142" s="51"/>
      <c r="H142" s="52"/>
      <c r="I142" s="52"/>
      <c r="J142" s="52"/>
      <c r="K142" s="52"/>
      <c r="L142" s="52"/>
      <c r="M142" s="51"/>
    </row>
    <row r="143" spans="1:13" s="53" customFormat="1" x14ac:dyDescent="0.2">
      <c r="A143" s="49" t="s">
        <v>140</v>
      </c>
      <c r="B143" s="50">
        <v>219.36920677059129</v>
      </c>
      <c r="C143" s="50">
        <v>224.30285860102623</v>
      </c>
      <c r="D143" s="50">
        <v>257.0457760571299</v>
      </c>
      <c r="E143" s="50">
        <v>175.45299740618697</v>
      </c>
      <c r="F143" s="50">
        <v>337.06648170597089</v>
      </c>
      <c r="G143" s="51"/>
      <c r="H143" s="52"/>
      <c r="I143" s="52"/>
      <c r="J143" s="52"/>
      <c r="K143" s="52"/>
      <c r="L143" s="52"/>
      <c r="M143" s="51"/>
    </row>
    <row r="144" spans="1:13" s="53" customFormat="1" x14ac:dyDescent="0.2">
      <c r="A144" s="49" t="s">
        <v>141</v>
      </c>
      <c r="B144" s="50">
        <v>240.67878111194457</v>
      </c>
      <c r="C144" s="50">
        <v>282.43549436663267</v>
      </c>
      <c r="D144" s="50">
        <v>252.09227370572131</v>
      </c>
      <c r="E144" s="50">
        <v>187.97748330224712</v>
      </c>
      <c r="F144" s="50">
        <v>364.88060336046459</v>
      </c>
      <c r="G144" s="51"/>
      <c r="H144" s="52"/>
      <c r="I144" s="52"/>
      <c r="J144" s="52"/>
      <c r="K144" s="52"/>
      <c r="L144" s="52"/>
      <c r="M144" s="51"/>
    </row>
    <row r="145" spans="1:13" s="53" customFormat="1" x14ac:dyDescent="0.2">
      <c r="A145" s="49" t="s">
        <v>142</v>
      </c>
      <c r="B145" s="50">
        <v>213.01406278356524</v>
      </c>
      <c r="C145" s="50">
        <v>214.55136766418127</v>
      </c>
      <c r="D145" s="50">
        <v>260.32586833426336</v>
      </c>
      <c r="E145" s="50">
        <v>168.036326633139</v>
      </c>
      <c r="F145" s="50">
        <v>359.22185782698165</v>
      </c>
      <c r="G145" s="51"/>
      <c r="H145" s="52"/>
      <c r="I145" s="52"/>
      <c r="J145" s="52"/>
      <c r="K145" s="52"/>
      <c r="L145" s="52"/>
      <c r="M145" s="51"/>
    </row>
    <row r="146" spans="1:13" s="53" customFormat="1" x14ac:dyDescent="0.2">
      <c r="A146" s="49" t="s">
        <v>143</v>
      </c>
      <c r="B146" s="50">
        <v>275.70189350261671</v>
      </c>
      <c r="C146" s="50">
        <v>283.61854558757545</v>
      </c>
      <c r="D146" s="50">
        <v>315.12840351964212</v>
      </c>
      <c r="E146" s="50">
        <v>237.96609034726606</v>
      </c>
      <c r="F146" s="50">
        <v>450.01467168984755</v>
      </c>
      <c r="G146" s="51"/>
      <c r="H146" s="52"/>
      <c r="I146" s="52"/>
      <c r="J146" s="52"/>
      <c r="K146" s="52"/>
      <c r="L146" s="52"/>
      <c r="M146" s="51"/>
    </row>
    <row r="147" spans="1:13" s="53" customFormat="1" x14ac:dyDescent="0.2">
      <c r="A147" s="49" t="s">
        <v>144</v>
      </c>
      <c r="B147" s="50">
        <v>280.42889133239822</v>
      </c>
      <c r="C147" s="50">
        <v>271.02340595508821</v>
      </c>
      <c r="D147" s="50">
        <v>327.95296082741083</v>
      </c>
      <c r="E147" s="50">
        <v>243.59626080581043</v>
      </c>
      <c r="F147" s="50">
        <v>475.15933314512608</v>
      </c>
      <c r="G147" s="51"/>
      <c r="H147" s="52"/>
      <c r="I147" s="52"/>
      <c r="J147" s="52"/>
      <c r="K147" s="52"/>
      <c r="L147" s="52"/>
      <c r="M147" s="51"/>
    </row>
    <row r="148" spans="1:13" s="53" customFormat="1" x14ac:dyDescent="0.2">
      <c r="A148" s="49" t="s">
        <v>145</v>
      </c>
      <c r="B148" s="50">
        <v>282.84532288733647</v>
      </c>
      <c r="C148" s="50">
        <v>292.75620153831494</v>
      </c>
      <c r="D148" s="50">
        <v>336.85419669929456</v>
      </c>
      <c r="E148" s="50">
        <v>224.26742154896812</v>
      </c>
      <c r="F148" s="50">
        <v>458.23868102948182</v>
      </c>
      <c r="G148" s="51"/>
      <c r="H148" s="52"/>
      <c r="I148" s="52"/>
      <c r="J148" s="52"/>
      <c r="K148" s="52"/>
      <c r="L148" s="52"/>
      <c r="M148" s="51"/>
    </row>
    <row r="149" spans="1:13" s="53" customFormat="1" x14ac:dyDescent="0.2">
      <c r="A149" s="49" t="s">
        <v>146</v>
      </c>
      <c r="B149" s="50">
        <v>300.86154814482506</v>
      </c>
      <c r="C149" s="50">
        <v>315.41214674810993</v>
      </c>
      <c r="D149" s="50">
        <v>329.53750979386973</v>
      </c>
      <c r="E149" s="50">
        <v>248.87012797206708</v>
      </c>
      <c r="F149" s="50">
        <v>513.64901704219733</v>
      </c>
      <c r="G149" s="51"/>
      <c r="H149" s="52"/>
      <c r="I149" s="52"/>
      <c r="J149" s="52"/>
      <c r="K149" s="52"/>
      <c r="L149" s="52"/>
      <c r="M149" s="51"/>
    </row>
    <row r="150" spans="1:13" s="53" customFormat="1" x14ac:dyDescent="0.2">
      <c r="A150" s="49" t="s">
        <v>147</v>
      </c>
      <c r="B150" s="50">
        <v>290.17674010733327</v>
      </c>
      <c r="C150" s="50">
        <v>278.6315183080838</v>
      </c>
      <c r="D150" s="50">
        <v>359.57047207965218</v>
      </c>
      <c r="E150" s="50">
        <v>230.91350103171874</v>
      </c>
      <c r="F150" s="50">
        <v>500.68150781424396</v>
      </c>
      <c r="G150" s="51"/>
      <c r="H150" s="52"/>
      <c r="I150" s="52"/>
      <c r="J150" s="52"/>
      <c r="K150" s="52"/>
      <c r="L150" s="52"/>
      <c r="M150" s="51"/>
    </row>
    <row r="151" spans="1:13" s="53" customFormat="1" x14ac:dyDescent="0.2">
      <c r="A151" s="49" t="s">
        <v>148</v>
      </c>
      <c r="B151" s="50">
        <v>310.39019079456784</v>
      </c>
      <c r="C151" s="50">
        <v>324.46581567505427</v>
      </c>
      <c r="D151" s="50">
        <v>350.18100781596064</v>
      </c>
      <c r="E151" s="50">
        <v>243.37639266770731</v>
      </c>
      <c r="F151" s="50">
        <v>469.13012687601423</v>
      </c>
      <c r="G151" s="51"/>
      <c r="H151" s="52"/>
      <c r="I151" s="52"/>
      <c r="J151" s="52"/>
      <c r="K151" s="52"/>
      <c r="L151" s="52"/>
      <c r="M151" s="51"/>
    </row>
    <row r="152" spans="1:13" s="53" customFormat="1" x14ac:dyDescent="0.2">
      <c r="A152" s="49" t="s">
        <v>149</v>
      </c>
      <c r="B152" s="50">
        <v>317.08826892612586</v>
      </c>
      <c r="C152" s="50">
        <v>316.22063626882863</v>
      </c>
      <c r="D152" s="50">
        <v>348.90866601442406</v>
      </c>
      <c r="E152" s="50">
        <v>309.60280011943451</v>
      </c>
      <c r="F152" s="50">
        <v>551.22892017696029</v>
      </c>
      <c r="G152" s="51"/>
      <c r="H152" s="52"/>
      <c r="I152" s="52"/>
      <c r="J152" s="52"/>
      <c r="K152" s="52"/>
      <c r="L152" s="52"/>
      <c r="M152" s="51"/>
    </row>
    <row r="153" spans="1:13" s="53" customFormat="1" x14ac:dyDescent="0.2">
      <c r="A153" s="49" t="s">
        <v>150</v>
      </c>
      <c r="B153" s="50">
        <v>337.65348793145381</v>
      </c>
      <c r="C153" s="50">
        <v>348.74123004258513</v>
      </c>
      <c r="D153" s="50">
        <v>401.29635168400188</v>
      </c>
      <c r="E153" s="50">
        <v>238.19869682729839</v>
      </c>
      <c r="F153" s="50">
        <v>606.18194845986875</v>
      </c>
      <c r="G153" s="51"/>
      <c r="H153" s="52"/>
      <c r="I153" s="52"/>
      <c r="J153" s="52"/>
      <c r="K153" s="52"/>
      <c r="L153" s="52"/>
      <c r="M153" s="51"/>
    </row>
    <row r="154" spans="1:13" s="53" customFormat="1" x14ac:dyDescent="0.2">
      <c r="A154" s="49" t="s">
        <v>151</v>
      </c>
      <c r="B154" s="50">
        <v>364.14428847008742</v>
      </c>
      <c r="C154" s="50">
        <v>357.31587196107449</v>
      </c>
      <c r="D154" s="50">
        <v>393.4721089729</v>
      </c>
      <c r="E154" s="50">
        <v>332.77287026512056</v>
      </c>
      <c r="F154" s="50">
        <v>816.26592143594542</v>
      </c>
      <c r="G154" s="51"/>
      <c r="H154" s="52"/>
      <c r="I154" s="52"/>
      <c r="J154" s="52"/>
      <c r="K154" s="52"/>
      <c r="L154" s="52"/>
      <c r="M154" s="51"/>
    </row>
    <row r="155" spans="1:13" s="53" customFormat="1" x14ac:dyDescent="0.2">
      <c r="A155" s="49" t="s">
        <v>152</v>
      </c>
      <c r="B155" s="50">
        <v>382.78374145475891</v>
      </c>
      <c r="C155" s="50">
        <v>390.96192862067699</v>
      </c>
      <c r="D155" s="50">
        <v>428.05435534512475</v>
      </c>
      <c r="E155" s="50">
        <v>281.90501444459414</v>
      </c>
      <c r="F155" s="50">
        <v>754.22458819856377</v>
      </c>
      <c r="G155" s="51"/>
      <c r="H155" s="52"/>
      <c r="I155" s="52"/>
      <c r="J155" s="52"/>
      <c r="K155" s="52"/>
      <c r="L155" s="52"/>
      <c r="M155" s="51"/>
    </row>
    <row r="156" spans="1:13" s="53" customFormat="1" x14ac:dyDescent="0.2">
      <c r="A156" s="49" t="s">
        <v>153</v>
      </c>
      <c r="B156" s="50">
        <v>424.6648144972703</v>
      </c>
      <c r="C156" s="50">
        <v>417.03084420760331</v>
      </c>
      <c r="D156" s="50">
        <v>490.21799797147241</v>
      </c>
      <c r="E156" s="50">
        <v>326.32381502249882</v>
      </c>
      <c r="F156" s="50">
        <v>927.86865386738634</v>
      </c>
      <c r="G156" s="51"/>
      <c r="H156" s="52"/>
      <c r="I156" s="52"/>
      <c r="J156" s="52"/>
      <c r="K156" s="52"/>
      <c r="L156" s="52"/>
      <c r="M156" s="51"/>
    </row>
    <row r="157" spans="1:13" s="53" customFormat="1" x14ac:dyDescent="0.2">
      <c r="A157" s="49" t="s">
        <v>154</v>
      </c>
      <c r="B157" s="50">
        <v>445.47903485222832</v>
      </c>
      <c r="C157" s="50">
        <v>461.01481815720382</v>
      </c>
      <c r="D157" s="50">
        <v>548.06296829139035</v>
      </c>
      <c r="E157" s="50">
        <v>311.22003995963212</v>
      </c>
      <c r="F157" s="50">
        <v>715.21999879411146</v>
      </c>
      <c r="G157" s="51"/>
      <c r="H157" s="52"/>
      <c r="I157" s="52"/>
      <c r="J157" s="52"/>
      <c r="K157" s="52"/>
      <c r="L157" s="52"/>
      <c r="M157" s="51"/>
    </row>
    <row r="158" spans="1:13" s="53" customFormat="1" x14ac:dyDescent="0.2">
      <c r="A158" s="49" t="s">
        <v>155</v>
      </c>
      <c r="B158" s="50">
        <v>466.37973580415678</v>
      </c>
      <c r="C158" s="50">
        <v>527.57982767611145</v>
      </c>
      <c r="D158" s="50">
        <v>509.14364450881442</v>
      </c>
      <c r="E158" s="50">
        <v>358.73006083961621</v>
      </c>
      <c r="F158" s="50">
        <v>846.81324975240364</v>
      </c>
      <c r="G158" s="51"/>
      <c r="H158" s="52"/>
      <c r="I158" s="52"/>
      <c r="J158" s="52"/>
      <c r="K158" s="52"/>
      <c r="L158" s="52"/>
      <c r="M158" s="51"/>
    </row>
    <row r="159" spans="1:13" s="53" customFormat="1" x14ac:dyDescent="0.2">
      <c r="A159" s="49" t="s">
        <v>156</v>
      </c>
      <c r="B159" s="50">
        <v>490.36018180654378</v>
      </c>
      <c r="C159" s="50">
        <v>559.1569405002183</v>
      </c>
      <c r="D159" s="50">
        <v>488.58340115450744</v>
      </c>
      <c r="E159" s="50">
        <v>436.06886842911649</v>
      </c>
      <c r="F159" s="50">
        <v>925.08921914244729</v>
      </c>
      <c r="G159" s="51"/>
      <c r="H159" s="52"/>
      <c r="I159" s="52"/>
      <c r="J159" s="52"/>
      <c r="K159" s="52"/>
      <c r="L159" s="52"/>
      <c r="M159" s="51"/>
    </row>
    <row r="160" spans="1:13" s="53" customFormat="1" x14ac:dyDescent="0.2">
      <c r="A160" s="49" t="s">
        <v>157</v>
      </c>
      <c r="B160" s="50">
        <v>526.87861291648221</v>
      </c>
      <c r="C160" s="50">
        <v>581.25536443129715</v>
      </c>
      <c r="D160" s="50">
        <v>605.05549795945444</v>
      </c>
      <c r="E160" s="50">
        <v>414.45739632020502</v>
      </c>
      <c r="F160" s="50">
        <v>920.84358118815908</v>
      </c>
      <c r="G160" s="51"/>
      <c r="H160" s="52"/>
      <c r="I160" s="52"/>
      <c r="J160" s="52"/>
      <c r="K160" s="52"/>
      <c r="L160" s="52"/>
      <c r="M160" s="51"/>
    </row>
    <row r="161" spans="1:13" s="53" customFormat="1" x14ac:dyDescent="0.2">
      <c r="A161" s="49" t="s">
        <v>158</v>
      </c>
      <c r="B161" s="50">
        <v>596.67954037898221</v>
      </c>
      <c r="C161" s="50">
        <v>578.02677202848213</v>
      </c>
      <c r="D161" s="50">
        <v>620.37875457079326</v>
      </c>
      <c r="E161" s="50">
        <v>569.51788434674711</v>
      </c>
      <c r="F161" s="50">
        <v>1193.4698528204453</v>
      </c>
      <c r="G161" s="51"/>
      <c r="H161" s="52"/>
      <c r="I161" s="52"/>
      <c r="J161" s="52"/>
      <c r="K161" s="52"/>
      <c r="L161" s="52"/>
      <c r="M161" s="51"/>
    </row>
    <row r="162" spans="1:13" s="53" customFormat="1" x14ac:dyDescent="0.2">
      <c r="A162" s="49" t="s">
        <v>159</v>
      </c>
      <c r="B162" s="50">
        <v>626.67006247738323</v>
      </c>
      <c r="C162" s="50">
        <v>599.80834907808298</v>
      </c>
      <c r="D162" s="50">
        <v>762.24664619864018</v>
      </c>
      <c r="E162" s="50">
        <v>568.5107292866245</v>
      </c>
      <c r="F162" s="50">
        <v>1188.8006086949963</v>
      </c>
      <c r="G162" s="51"/>
      <c r="H162" s="52"/>
      <c r="I162" s="52"/>
      <c r="J162" s="52"/>
      <c r="K162" s="52"/>
      <c r="L162" s="52"/>
      <c r="M162" s="51"/>
    </row>
    <row r="163" spans="1:13" s="53" customFormat="1" x14ac:dyDescent="0.2">
      <c r="A163" s="49" t="s">
        <v>160</v>
      </c>
      <c r="B163" s="50">
        <v>706.20826434948196</v>
      </c>
      <c r="C163" s="50">
        <v>725.49210200611253</v>
      </c>
      <c r="D163" s="50">
        <v>752.27367403954247</v>
      </c>
      <c r="E163" s="50">
        <v>619.20734605440146</v>
      </c>
      <c r="F163" s="50">
        <v>1437.8873338166936</v>
      </c>
      <c r="G163" s="51"/>
      <c r="H163" s="52"/>
      <c r="I163" s="52"/>
      <c r="J163" s="52"/>
      <c r="K163" s="52"/>
      <c r="L163" s="52"/>
      <c r="M163" s="51"/>
    </row>
    <row r="164" spans="1:13" s="53" customFormat="1" x14ac:dyDescent="0.2">
      <c r="A164" s="49" t="s">
        <v>161</v>
      </c>
      <c r="B164" s="50">
        <v>741.31837284811024</v>
      </c>
      <c r="C164" s="50">
        <v>705.85524847862939</v>
      </c>
      <c r="D164" s="50">
        <v>759.93293501705818</v>
      </c>
      <c r="E164" s="50">
        <v>654.21116786750952</v>
      </c>
      <c r="F164" s="50">
        <v>1807.7896424633427</v>
      </c>
      <c r="G164" s="51"/>
      <c r="H164" s="52"/>
      <c r="I164" s="52"/>
      <c r="J164" s="52"/>
      <c r="K164" s="52"/>
      <c r="L164" s="52"/>
      <c r="M164" s="51"/>
    </row>
    <row r="165" spans="1:13" s="53" customFormat="1" x14ac:dyDescent="0.2">
      <c r="A165" s="49" t="s">
        <v>162</v>
      </c>
      <c r="B165" s="50">
        <v>769.76878150061054</v>
      </c>
      <c r="C165" s="50">
        <v>755.37188129448646</v>
      </c>
      <c r="D165" s="50">
        <v>801.63242991102697</v>
      </c>
      <c r="E165" s="50">
        <v>730.24506697361801</v>
      </c>
      <c r="F165" s="50">
        <v>1621.3431440675499</v>
      </c>
      <c r="G165" s="51"/>
      <c r="H165" s="52"/>
      <c r="I165" s="52"/>
      <c r="J165" s="52"/>
      <c r="K165" s="52"/>
      <c r="L165" s="52"/>
      <c r="M165" s="51"/>
    </row>
    <row r="166" spans="1:13" s="53" customFormat="1" x14ac:dyDescent="0.2">
      <c r="A166" s="49" t="s">
        <v>163</v>
      </c>
      <c r="B166" s="50">
        <v>857.46484917838166</v>
      </c>
      <c r="C166" s="50">
        <v>720.98633624443892</v>
      </c>
      <c r="D166" s="50">
        <v>971.17840627125315</v>
      </c>
      <c r="E166" s="50">
        <v>793.30692211225039</v>
      </c>
      <c r="F166" s="50">
        <v>2535.282085049223</v>
      </c>
      <c r="G166" s="51"/>
      <c r="H166" s="52"/>
      <c r="I166" s="52"/>
      <c r="J166" s="52"/>
      <c r="K166" s="52"/>
      <c r="L166" s="52"/>
      <c r="M166" s="51"/>
    </row>
    <row r="167" spans="1:13" s="53" customFormat="1" x14ac:dyDescent="0.2">
      <c r="A167" s="49" t="s">
        <v>164</v>
      </c>
      <c r="B167" s="50">
        <v>886.25984464530723</v>
      </c>
      <c r="C167" s="50">
        <v>757.14909262094955</v>
      </c>
      <c r="D167" s="50">
        <v>1039.4636999321062</v>
      </c>
      <c r="E167" s="50">
        <v>908.10515919620093</v>
      </c>
      <c r="F167" s="50">
        <v>1871.1718774190813</v>
      </c>
      <c r="G167" s="51"/>
      <c r="H167" s="52"/>
      <c r="I167" s="52"/>
      <c r="J167" s="52"/>
      <c r="K167" s="52"/>
      <c r="L167" s="52"/>
      <c r="M167" s="51"/>
    </row>
    <row r="168" spans="1:13" s="53" customFormat="1" x14ac:dyDescent="0.2">
      <c r="A168" s="49" t="s">
        <v>165</v>
      </c>
      <c r="B168" s="50">
        <v>1062.8403575166906</v>
      </c>
      <c r="C168" s="50">
        <v>967.70780366219094</v>
      </c>
      <c r="D168" s="50">
        <v>1149.1871966996157</v>
      </c>
      <c r="E168" s="50">
        <v>1026.4896832434688</v>
      </c>
      <c r="F168" s="50">
        <v>2417.9616866422302</v>
      </c>
      <c r="G168" s="51"/>
      <c r="H168" s="52"/>
      <c r="I168" s="52"/>
      <c r="J168" s="52"/>
      <c r="K168" s="52"/>
      <c r="L168" s="52"/>
      <c r="M168" s="51"/>
    </row>
    <row r="169" spans="1:13" s="53" customFormat="1" x14ac:dyDescent="0.2">
      <c r="A169" s="49" t="s">
        <v>166</v>
      </c>
      <c r="B169" s="50">
        <v>1186.0695092633039</v>
      </c>
      <c r="C169" s="50">
        <v>944.46646994462287</v>
      </c>
      <c r="D169" s="50">
        <v>1352.6625468160905</v>
      </c>
      <c r="E169" s="50">
        <v>1081.3874656087012</v>
      </c>
      <c r="F169" s="50">
        <v>3134.3910318607013</v>
      </c>
      <c r="G169" s="51"/>
      <c r="H169" s="52"/>
      <c r="I169" s="52"/>
      <c r="J169" s="52"/>
      <c r="K169" s="52"/>
      <c r="L169" s="52"/>
      <c r="M169" s="51"/>
    </row>
    <row r="170" spans="1:13" s="53" customFormat="1" x14ac:dyDescent="0.2">
      <c r="A170" s="49" t="s">
        <v>167</v>
      </c>
      <c r="B170" s="50">
        <v>1271.4715201505628</v>
      </c>
      <c r="C170" s="50">
        <v>1007.0798514882167</v>
      </c>
      <c r="D170" s="50">
        <v>1516.54528163639</v>
      </c>
      <c r="E170" s="50">
        <v>1384.25890115065</v>
      </c>
      <c r="F170" s="50">
        <v>2933.5840683392494</v>
      </c>
      <c r="G170" s="51"/>
      <c r="H170" s="52"/>
      <c r="I170" s="52"/>
      <c r="J170" s="52"/>
      <c r="K170" s="52"/>
      <c r="L170" s="52"/>
      <c r="M170" s="51"/>
    </row>
    <row r="171" spans="1:13" s="53" customFormat="1" x14ac:dyDescent="0.2">
      <c r="A171" s="49" t="s">
        <v>168</v>
      </c>
      <c r="B171" s="50">
        <v>1388.8067246997703</v>
      </c>
      <c r="C171" s="50">
        <v>1115.513578077482</v>
      </c>
      <c r="D171" s="50">
        <v>1646.1099642932998</v>
      </c>
      <c r="E171" s="50">
        <v>1482.1665567143689</v>
      </c>
      <c r="F171" s="50">
        <v>3244.5442939790732</v>
      </c>
      <c r="G171" s="51"/>
      <c r="H171" s="52"/>
      <c r="I171" s="52"/>
      <c r="J171" s="52"/>
      <c r="K171" s="52"/>
      <c r="L171" s="52"/>
      <c r="M171" s="51"/>
    </row>
    <row r="172" spans="1:13" s="53" customFormat="1" x14ac:dyDescent="0.2">
      <c r="A172" s="49" t="s">
        <v>169</v>
      </c>
      <c r="B172" s="50">
        <v>1805.6757654408589</v>
      </c>
      <c r="C172" s="50">
        <v>1480.8480153168498</v>
      </c>
      <c r="D172" s="50">
        <v>1952.2350720706743</v>
      </c>
      <c r="E172" s="50">
        <v>2214.8947977705025</v>
      </c>
      <c r="F172" s="50">
        <v>3975.9149869182975</v>
      </c>
      <c r="G172" s="51"/>
      <c r="H172" s="52"/>
      <c r="I172" s="52"/>
      <c r="J172" s="52"/>
      <c r="K172" s="52"/>
      <c r="L172" s="52"/>
      <c r="M172" s="51"/>
    </row>
    <row r="173" spans="1:13" s="53" customFormat="1" x14ac:dyDescent="0.2">
      <c r="A173" s="49" t="s">
        <v>170</v>
      </c>
      <c r="B173" s="50">
        <v>2207.7522290320244</v>
      </c>
      <c r="C173" s="50">
        <v>1646.9991037200568</v>
      </c>
      <c r="D173" s="50">
        <v>2353.1971832160862</v>
      </c>
      <c r="E173" s="50">
        <v>2812.250090878299</v>
      </c>
      <c r="F173" s="50">
        <v>5041.7079669448358</v>
      </c>
      <c r="G173" s="51"/>
      <c r="H173" s="52"/>
      <c r="I173" s="52"/>
      <c r="J173" s="52"/>
      <c r="K173" s="52"/>
      <c r="L173" s="52"/>
      <c r="M173" s="51"/>
    </row>
    <row r="174" spans="1:13" s="53" customFormat="1" x14ac:dyDescent="0.2">
      <c r="A174" s="49" t="s">
        <v>171</v>
      </c>
      <c r="B174" s="50">
        <v>2329.5961048788008</v>
      </c>
      <c r="C174" s="50">
        <v>1935.788829059105</v>
      </c>
      <c r="D174" s="50">
        <v>2669.269680265098</v>
      </c>
      <c r="E174" s="50">
        <v>2892.6264828821841</v>
      </c>
      <c r="F174" s="50">
        <v>4583.8759017685043</v>
      </c>
      <c r="G174" s="51"/>
      <c r="H174" s="52"/>
      <c r="I174" s="52"/>
      <c r="J174" s="52"/>
      <c r="K174" s="52"/>
      <c r="L174" s="52"/>
      <c r="M174" s="51"/>
    </row>
    <row r="175" spans="1:13" s="53" customFormat="1" x14ac:dyDescent="0.2">
      <c r="A175" s="49" t="s">
        <v>172</v>
      </c>
      <c r="B175" s="50">
        <v>2522.2841683945067</v>
      </c>
      <c r="C175" s="50">
        <v>2212.4376285261983</v>
      </c>
      <c r="D175" s="50">
        <v>3007.1263056722746</v>
      </c>
      <c r="E175" s="50">
        <v>3104.1654621520993</v>
      </c>
      <c r="F175" s="50">
        <v>4490.0548019149792</v>
      </c>
      <c r="G175" s="51"/>
      <c r="H175" s="52"/>
      <c r="I175" s="52"/>
      <c r="J175" s="52"/>
      <c r="K175" s="52"/>
      <c r="L175" s="52"/>
      <c r="M175" s="51"/>
    </row>
    <row r="176" spans="1:13" s="53" customFormat="1" x14ac:dyDescent="0.2">
      <c r="A176" s="49" t="s">
        <v>173</v>
      </c>
      <c r="B176" s="50">
        <v>2703.30448228865</v>
      </c>
      <c r="C176" s="50">
        <v>2346.4297251457115</v>
      </c>
      <c r="D176" s="50">
        <v>3202.25390443166</v>
      </c>
      <c r="E176" s="50">
        <v>3362.9713280176502</v>
      </c>
      <c r="F176" s="50">
        <v>4810.3262391557637</v>
      </c>
      <c r="G176" s="51"/>
      <c r="H176" s="56">
        <v>92.358365903900577</v>
      </c>
      <c r="I176" s="54">
        <v>103.73314921566144</v>
      </c>
      <c r="J176" s="54">
        <v>84.198126437426367</v>
      </c>
      <c r="K176" s="54">
        <v>100.3122410907021</v>
      </c>
      <c r="L176" s="54">
        <v>68.384144658502166</v>
      </c>
      <c r="M176" s="51"/>
    </row>
    <row r="177" spans="1:18" s="53" customFormat="1" x14ac:dyDescent="0.2">
      <c r="A177" s="49" t="s">
        <v>174</v>
      </c>
      <c r="B177" s="50">
        <v>3542.8266846566707</v>
      </c>
      <c r="C177" s="50">
        <v>3072.0801548111476</v>
      </c>
      <c r="D177" s="50">
        <v>4702.1737744987986</v>
      </c>
      <c r="E177" s="50">
        <v>4468.7776149305</v>
      </c>
      <c r="F177" s="50">
        <v>5866.3633304713594</v>
      </c>
      <c r="G177" s="51"/>
      <c r="H177" s="56">
        <v>119.91530682263684</v>
      </c>
      <c r="I177" s="54">
        <v>124.71534618071585</v>
      </c>
      <c r="J177" s="54">
        <v>116.5013950956622</v>
      </c>
      <c r="K177" s="54">
        <v>129.45605798441048</v>
      </c>
      <c r="L177" s="54">
        <v>99.776632573397777</v>
      </c>
      <c r="M177" s="51"/>
    </row>
    <row r="178" spans="1:18" s="53" customFormat="1" x14ac:dyDescent="0.2">
      <c r="A178" s="49" t="s">
        <v>175</v>
      </c>
      <c r="B178" s="50">
        <v>4372.4999085943491</v>
      </c>
      <c r="C178" s="50">
        <v>3691.2860006782671</v>
      </c>
      <c r="D178" s="50">
        <v>5999.7326326246803</v>
      </c>
      <c r="E178" s="50">
        <v>6024.3217896407359</v>
      </c>
      <c r="F178" s="50">
        <v>6259.7791629514886</v>
      </c>
      <c r="G178" s="51"/>
      <c r="H178" s="56">
        <v>147.67111226347046</v>
      </c>
      <c r="I178" s="54">
        <v>145.70503313981911</v>
      </c>
      <c r="J178" s="54">
        <v>148.83291885591765</v>
      </c>
      <c r="K178" s="54">
        <v>158.60513525750497</v>
      </c>
      <c r="L178" s="54">
        <v>131.20598695676176</v>
      </c>
      <c r="M178" s="51"/>
    </row>
    <row r="179" spans="1:18" s="53" customFormat="1" x14ac:dyDescent="0.2">
      <c r="A179" s="49" t="s">
        <v>176</v>
      </c>
      <c r="B179" s="50">
        <v>4681.8573787944151</v>
      </c>
      <c r="C179" s="50">
        <v>4195.9295769070832</v>
      </c>
      <c r="D179" s="50">
        <v>5962.9475071369579</v>
      </c>
      <c r="E179" s="50">
        <v>6532.7952011557027</v>
      </c>
      <c r="F179" s="50">
        <v>6609.4795037649856</v>
      </c>
      <c r="G179" s="51"/>
      <c r="H179" s="56">
        <v>147.10292791461063</v>
      </c>
      <c r="I179" s="54">
        <v>145.31718762979818</v>
      </c>
      <c r="J179" s="54">
        <v>148.21837038699101</v>
      </c>
      <c r="K179" s="54">
        <v>158.05805580135308</v>
      </c>
      <c r="L179" s="54">
        <v>130.59660591913823</v>
      </c>
      <c r="M179" s="51"/>
    </row>
    <row r="180" spans="1:18" s="53" customFormat="1" x14ac:dyDescent="0.2">
      <c r="A180" s="49" t="s">
        <v>177</v>
      </c>
      <c r="B180" s="50">
        <v>4415.0312271848197</v>
      </c>
      <c r="C180" s="50">
        <v>4271.1576675013757</v>
      </c>
      <c r="D180" s="50">
        <v>5127.0216062714389</v>
      </c>
      <c r="E180" s="50">
        <v>5741.5827170764042</v>
      </c>
      <c r="F180" s="50">
        <v>6543.9758376694517</v>
      </c>
      <c r="G180" s="51"/>
      <c r="H180" s="56">
        <v>126.98920196570215</v>
      </c>
      <c r="I180" s="54">
        <v>130.091936272407</v>
      </c>
      <c r="J180" s="54">
        <v>124.76684346881238</v>
      </c>
      <c r="K180" s="54">
        <v>136.91189428140399</v>
      </c>
      <c r="L180" s="54">
        <v>107.7993281233982</v>
      </c>
      <c r="M180" s="51"/>
    </row>
    <row r="181" spans="1:18" s="53" customFormat="1" x14ac:dyDescent="0.2">
      <c r="A181" s="53">
        <v>1990</v>
      </c>
      <c r="G181" s="51"/>
      <c r="H181" s="56">
        <v>118.19725027510675</v>
      </c>
      <c r="I181" s="54">
        <v>113.23277675868465</v>
      </c>
      <c r="J181" s="54">
        <v>120.37982336406075</v>
      </c>
      <c r="K181" s="54">
        <v>118.38371085948964</v>
      </c>
      <c r="L181" s="54">
        <v>119.8106995560252</v>
      </c>
      <c r="M181" s="51"/>
    </row>
    <row r="182" spans="1:18" s="53" customFormat="1" x14ac:dyDescent="0.2">
      <c r="A182" s="53">
        <f>A181+1</f>
        <v>1991</v>
      </c>
      <c r="G182" s="51"/>
      <c r="H182" s="56">
        <v>108.98297123492208</v>
      </c>
      <c r="I182" s="54">
        <v>106.30099153903035</v>
      </c>
      <c r="J182" s="54">
        <v>109.71248356114008</v>
      </c>
      <c r="K182" s="54">
        <v>108.74538072935161</v>
      </c>
      <c r="L182" s="54">
        <v>109.44550465660956</v>
      </c>
      <c r="M182" s="51"/>
    </row>
    <row r="183" spans="1:18" s="53" customFormat="1" x14ac:dyDescent="0.2">
      <c r="A183" s="53">
        <f t="shared" ref="A183:A213" si="0">A182+1</f>
        <v>1992</v>
      </c>
      <c r="G183" s="51"/>
      <c r="H183" s="160">
        <v>100</v>
      </c>
      <c r="I183" s="161">
        <v>100</v>
      </c>
      <c r="J183" s="161">
        <v>100</v>
      </c>
      <c r="K183" s="161">
        <v>100</v>
      </c>
      <c r="L183" s="161">
        <v>100</v>
      </c>
      <c r="M183" s="51"/>
      <c r="N183" s="158">
        <v>18.8</v>
      </c>
      <c r="O183" s="158">
        <v>13.55</v>
      </c>
      <c r="P183" s="158"/>
      <c r="Q183" s="158"/>
      <c r="R183" s="158"/>
    </row>
    <row r="184" spans="1:18" s="53" customFormat="1" x14ac:dyDescent="0.2">
      <c r="A184" s="53">
        <f t="shared" si="0"/>
        <v>1993</v>
      </c>
      <c r="G184" s="51"/>
      <c r="H184" s="56">
        <v>106.33262827013631</v>
      </c>
      <c r="I184" s="54">
        <v>102.07677107718371</v>
      </c>
      <c r="J184" s="54">
        <v>109.6225243025041</v>
      </c>
      <c r="K184" s="54">
        <v>106.21156870149413</v>
      </c>
      <c r="L184" s="54">
        <v>109.32662508181596</v>
      </c>
      <c r="M184" s="51"/>
      <c r="N184" s="158">
        <v>18.975000000000001</v>
      </c>
      <c r="O184" s="158">
        <v>14.125</v>
      </c>
      <c r="P184" s="158"/>
      <c r="Q184" s="158"/>
      <c r="R184" s="158"/>
    </row>
    <row r="185" spans="1:18" s="53" customFormat="1" x14ac:dyDescent="0.2">
      <c r="A185" s="53">
        <f t="shared" si="0"/>
        <v>1994</v>
      </c>
      <c r="G185" s="51"/>
      <c r="H185" s="56">
        <v>121.44304507169123</v>
      </c>
      <c r="I185" s="54">
        <v>112.69009264441729</v>
      </c>
      <c r="J185" s="54">
        <v>128.96147957010695</v>
      </c>
      <c r="K185" s="54">
        <v>123.86164450731852</v>
      </c>
      <c r="L185" s="54">
        <v>125.79331908618475</v>
      </c>
      <c r="M185" s="51"/>
      <c r="N185" s="158">
        <v>21.475000000000001</v>
      </c>
      <c r="O185" s="158">
        <v>16.899999999999999</v>
      </c>
      <c r="P185" s="158"/>
      <c r="Q185" s="158"/>
      <c r="R185" s="158"/>
    </row>
    <row r="186" spans="1:18" s="53" customFormat="1" x14ac:dyDescent="0.2">
      <c r="A186" s="53">
        <f t="shared" si="0"/>
        <v>1995</v>
      </c>
      <c r="G186" s="51"/>
      <c r="H186" s="56">
        <v>130.81611955577225</v>
      </c>
      <c r="I186" s="54">
        <v>121.99647834097995</v>
      </c>
      <c r="J186" s="54">
        <v>142.34484105466325</v>
      </c>
      <c r="K186" s="54">
        <v>134.51879740212408</v>
      </c>
      <c r="L186" s="54">
        <v>134.40430095655674</v>
      </c>
      <c r="M186" s="51"/>
      <c r="N186" s="158">
        <v>23.05</v>
      </c>
      <c r="O186" s="158">
        <v>17.8</v>
      </c>
      <c r="P186" s="158"/>
      <c r="Q186" s="158"/>
      <c r="R186" s="158"/>
    </row>
    <row r="187" spans="1:18" s="53" customFormat="1" x14ac:dyDescent="0.2">
      <c r="A187" s="53">
        <f t="shared" si="0"/>
        <v>1996</v>
      </c>
      <c r="G187" s="51"/>
      <c r="H187" s="56">
        <v>144.52446401101074</v>
      </c>
      <c r="I187" s="54">
        <v>136.51644462238855</v>
      </c>
      <c r="J187" s="54">
        <v>161.74965564094413</v>
      </c>
      <c r="K187" s="54">
        <v>149.97360416772344</v>
      </c>
      <c r="L187" s="54">
        <v>147.3016505137648</v>
      </c>
      <c r="M187" s="51"/>
      <c r="N187" s="158">
        <v>25.125</v>
      </c>
      <c r="O187" s="158">
        <v>20.25</v>
      </c>
      <c r="P187" s="158"/>
      <c r="Q187" s="158"/>
      <c r="R187" s="158"/>
    </row>
    <row r="188" spans="1:18" s="53" customFormat="1" x14ac:dyDescent="0.2">
      <c r="A188" s="53">
        <f t="shared" si="0"/>
        <v>1997</v>
      </c>
      <c r="G188" s="51"/>
      <c r="H188" s="56">
        <v>164.7637203779249</v>
      </c>
      <c r="I188" s="54">
        <v>161.67179390804736</v>
      </c>
      <c r="J188" s="54">
        <v>185.99440299670289</v>
      </c>
      <c r="K188" s="54">
        <v>168.3058384575065</v>
      </c>
      <c r="L188" s="54">
        <v>169.31743803673243</v>
      </c>
      <c r="M188" s="51"/>
      <c r="N188" s="158">
        <v>28.125</v>
      </c>
      <c r="O188" s="158">
        <v>24.024999999999999</v>
      </c>
      <c r="P188" s="158"/>
      <c r="Q188" s="158"/>
      <c r="R188" s="158"/>
    </row>
    <row r="189" spans="1:18" s="53" customFormat="1" x14ac:dyDescent="0.2">
      <c r="A189" s="53">
        <f t="shared" si="0"/>
        <v>1998</v>
      </c>
      <c r="G189" s="51"/>
      <c r="H189" s="56">
        <v>188.49589458828345</v>
      </c>
      <c r="I189" s="54">
        <v>190.54885314572942</v>
      </c>
      <c r="J189" s="54">
        <v>202.18893937410792</v>
      </c>
      <c r="K189" s="54">
        <v>184.60512398526345</v>
      </c>
      <c r="L189" s="54">
        <v>194.54553698869955</v>
      </c>
      <c r="M189" s="51"/>
      <c r="N189" s="158">
        <v>31.25</v>
      </c>
      <c r="O189" s="158">
        <v>27.95</v>
      </c>
      <c r="P189" s="158"/>
      <c r="Q189" s="158"/>
      <c r="R189" s="158"/>
    </row>
    <row r="190" spans="1:18" s="53" customFormat="1" x14ac:dyDescent="0.2">
      <c r="A190" s="53">
        <f t="shared" si="0"/>
        <v>1999</v>
      </c>
      <c r="G190" s="51"/>
      <c r="H190" s="56">
        <v>213.21671751635441</v>
      </c>
      <c r="I190" s="54">
        <v>221.24244021282479</v>
      </c>
      <c r="J190" s="54">
        <v>220.93329095068029</v>
      </c>
      <c r="K190" s="54">
        <v>201.17325247378736</v>
      </c>
      <c r="L190" s="54">
        <v>219.0248720516683</v>
      </c>
      <c r="M190" s="51"/>
      <c r="N190" s="158">
        <v>34.725000000000001</v>
      </c>
      <c r="O190" s="158">
        <v>32.5</v>
      </c>
      <c r="P190" s="158"/>
      <c r="Q190" s="158"/>
      <c r="R190" s="158"/>
    </row>
    <row r="191" spans="1:18" s="53" customFormat="1" x14ac:dyDescent="0.2">
      <c r="A191" s="53">
        <f t="shared" si="0"/>
        <v>2000</v>
      </c>
      <c r="G191" s="51"/>
      <c r="H191" s="56">
        <v>245.51422345386027</v>
      </c>
      <c r="I191" s="54">
        <v>254.49746906292003</v>
      </c>
      <c r="J191" s="54">
        <v>258.30004009731385</v>
      </c>
      <c r="K191" s="54">
        <v>230.5378174310186</v>
      </c>
      <c r="L191" s="54">
        <v>252.22598553730415</v>
      </c>
      <c r="M191" s="51"/>
      <c r="N191" s="158">
        <v>40.25</v>
      </c>
      <c r="O191" s="158">
        <v>38.875</v>
      </c>
      <c r="P191" s="158"/>
      <c r="Q191" s="158"/>
      <c r="R191" s="158"/>
    </row>
    <row r="192" spans="1:18" s="53" customFormat="1" x14ac:dyDescent="0.2">
      <c r="A192" s="53">
        <f t="shared" si="0"/>
        <v>2001</v>
      </c>
      <c r="G192" s="51"/>
      <c r="H192" s="56">
        <v>264.46579385958881</v>
      </c>
      <c r="I192" s="54">
        <v>267.35438430206193</v>
      </c>
      <c r="J192" s="54">
        <v>276.46266898524709</v>
      </c>
      <c r="K192" s="54">
        <v>257.86342176406822</v>
      </c>
      <c r="L192" s="54">
        <v>260.58146503797047</v>
      </c>
      <c r="M192" s="51"/>
      <c r="N192" s="158">
        <v>43.024999999999999</v>
      </c>
      <c r="O192" s="158">
        <v>41.5</v>
      </c>
      <c r="P192" s="158"/>
      <c r="Q192" s="158"/>
      <c r="R192" s="158"/>
    </row>
    <row r="193" spans="1:30" s="53" customFormat="1" x14ac:dyDescent="0.2">
      <c r="A193" s="53">
        <f t="shared" si="0"/>
        <v>2002</v>
      </c>
      <c r="G193" s="51"/>
      <c r="H193" s="56">
        <v>282.17035645371544</v>
      </c>
      <c r="I193" s="54">
        <v>296.56495254748307</v>
      </c>
      <c r="J193" s="54">
        <v>308.80084100480127</v>
      </c>
      <c r="K193" s="54">
        <v>286.80377469795087</v>
      </c>
      <c r="L193" s="54">
        <v>261.24683579241218</v>
      </c>
      <c r="M193" s="51"/>
      <c r="N193" s="158">
        <v>45.174999999999997</v>
      </c>
      <c r="O193" s="158">
        <v>44.075000000000003</v>
      </c>
      <c r="P193" s="158"/>
      <c r="Q193" s="158"/>
      <c r="R193" s="158"/>
    </row>
    <row r="194" spans="1:30" s="53" customFormat="1" x14ac:dyDescent="0.2">
      <c r="A194" s="53">
        <f t="shared" si="0"/>
        <v>2003</v>
      </c>
      <c r="G194" s="51"/>
      <c r="H194" s="56">
        <v>287.3881569817122</v>
      </c>
      <c r="I194" s="54">
        <v>300.6392369466426</v>
      </c>
      <c r="J194" s="54">
        <v>328.94485892186009</v>
      </c>
      <c r="K194" s="54">
        <v>304.62857024766998</v>
      </c>
      <c r="L194" s="54">
        <v>260.16154216183395</v>
      </c>
      <c r="M194" s="51"/>
      <c r="N194" s="158">
        <v>45.924999999999997</v>
      </c>
      <c r="O194" s="158">
        <v>43.599999999999994</v>
      </c>
      <c r="P194" s="158"/>
      <c r="Q194" s="158"/>
      <c r="R194" s="158"/>
    </row>
    <row r="195" spans="1:30" s="53" customFormat="1" x14ac:dyDescent="0.2">
      <c r="A195" s="53">
        <f t="shared" si="0"/>
        <v>2004</v>
      </c>
      <c r="G195" s="51"/>
      <c r="H195" s="56">
        <v>322.78150867187441</v>
      </c>
      <c r="I195" s="54">
        <v>329.29336672508856</v>
      </c>
      <c r="J195" s="54">
        <v>386.38478047240034</v>
      </c>
      <c r="K195" s="54">
        <v>354.19956752166627</v>
      </c>
      <c r="L195" s="54">
        <v>296.08190270406675</v>
      </c>
      <c r="M195" s="51"/>
      <c r="N195" s="158">
        <v>50.6</v>
      </c>
      <c r="O195" s="158">
        <v>48.024999999999999</v>
      </c>
      <c r="P195" s="158"/>
      <c r="Q195" s="158"/>
      <c r="R195" s="158"/>
    </row>
    <row r="196" spans="1:30" s="53" customFormat="1" x14ac:dyDescent="0.2">
      <c r="A196" s="53">
        <f t="shared" si="0"/>
        <v>2005</v>
      </c>
      <c r="G196" s="51"/>
      <c r="H196" s="54">
        <v>352.21771530631764</v>
      </c>
      <c r="I196" s="54">
        <v>363.7239160957248</v>
      </c>
      <c r="J196" s="54">
        <v>443.80579603555987</v>
      </c>
      <c r="K196" s="54">
        <v>390.32371999000532</v>
      </c>
      <c r="L196" s="54">
        <v>325.26476827354526</v>
      </c>
      <c r="M196" s="51"/>
      <c r="N196" s="158">
        <v>54.774999999999999</v>
      </c>
      <c r="O196" s="158">
        <v>52.4</v>
      </c>
      <c r="P196" s="158">
        <v>54.774999999999999</v>
      </c>
      <c r="Q196" s="158">
        <v>54.524999999999999</v>
      </c>
      <c r="R196" s="158">
        <v>53.4</v>
      </c>
      <c r="S196" s="98"/>
      <c r="T196" s="98"/>
      <c r="Z196" s="52"/>
      <c r="AA196" s="52"/>
      <c r="AB196" s="52"/>
      <c r="AC196" s="52"/>
      <c r="AD196" s="52"/>
    </row>
    <row r="197" spans="1:30" s="53" customFormat="1" x14ac:dyDescent="0.2">
      <c r="A197" s="53">
        <f t="shared" si="0"/>
        <v>2006</v>
      </c>
      <c r="G197" s="51"/>
      <c r="H197" s="54">
        <v>405.91906930606245</v>
      </c>
      <c r="I197" s="54">
        <v>418.85040847703908</v>
      </c>
      <c r="J197" s="54">
        <v>522.79459579622255</v>
      </c>
      <c r="K197" s="54">
        <v>441.68568857426811</v>
      </c>
      <c r="L197" s="54">
        <v>391.94221230354316</v>
      </c>
      <c r="M197" s="51"/>
      <c r="N197" s="158">
        <v>62.274999999999999</v>
      </c>
      <c r="O197" s="158">
        <v>60.375</v>
      </c>
      <c r="P197" s="158">
        <v>64.375</v>
      </c>
      <c r="Q197" s="158">
        <v>60.65</v>
      </c>
      <c r="R197" s="158">
        <v>62.5</v>
      </c>
      <c r="S197" s="98"/>
      <c r="T197" s="98"/>
      <c r="Z197" s="52"/>
      <c r="AA197" s="52"/>
      <c r="AB197" s="52"/>
      <c r="AC197" s="52"/>
      <c r="AD197" s="52"/>
    </row>
    <row r="198" spans="1:30" s="53" customFormat="1" x14ac:dyDescent="0.2">
      <c r="A198" s="53">
        <f t="shared" si="0"/>
        <v>2007</v>
      </c>
      <c r="G198" s="51"/>
      <c r="H198" s="54">
        <v>451.47627934891455</v>
      </c>
      <c r="I198" s="54">
        <v>468.79614006561235</v>
      </c>
      <c r="J198" s="54">
        <v>580.9454655755211</v>
      </c>
      <c r="K198" s="54">
        <v>473.05783975005693</v>
      </c>
      <c r="L198" s="54">
        <v>465.11249201555091</v>
      </c>
      <c r="M198" s="51"/>
      <c r="N198" s="158">
        <v>70.099999999999994</v>
      </c>
      <c r="O198" s="158">
        <v>67.150000000000006</v>
      </c>
      <c r="P198" s="158">
        <v>69.974999999999994</v>
      </c>
      <c r="Q198" s="158">
        <v>64.974999999999994</v>
      </c>
      <c r="R198" s="158">
        <v>74.900000000000006</v>
      </c>
      <c r="S198" s="98"/>
      <c r="T198" s="98"/>
      <c r="Z198" s="52"/>
      <c r="AA198" s="52"/>
      <c r="AB198" s="52"/>
      <c r="AC198" s="52"/>
      <c r="AD198" s="52"/>
    </row>
    <row r="199" spans="1:30" s="53" customFormat="1" x14ac:dyDescent="0.2">
      <c r="A199" s="53">
        <f t="shared" si="0"/>
        <v>2008</v>
      </c>
      <c r="G199" s="51"/>
      <c r="H199" s="54">
        <v>432.47699842152576</v>
      </c>
      <c r="I199" s="54">
        <v>452.44943232654197</v>
      </c>
      <c r="J199" s="54">
        <v>528.66937167716878</v>
      </c>
      <c r="K199" s="54">
        <v>443.53546341124337</v>
      </c>
      <c r="L199" s="54">
        <v>470.18232144406159</v>
      </c>
      <c r="M199" s="51"/>
      <c r="N199" s="158">
        <v>69.349999999999994</v>
      </c>
      <c r="O199" s="158">
        <v>64.174999999999997</v>
      </c>
      <c r="P199" s="158">
        <v>64.25</v>
      </c>
      <c r="Q199" s="158">
        <v>62.900000000000006</v>
      </c>
      <c r="R199" s="158">
        <v>78.2</v>
      </c>
      <c r="S199" s="98"/>
      <c r="T199" s="98"/>
      <c r="Z199" s="52"/>
      <c r="AA199" s="52"/>
      <c r="AB199" s="52"/>
      <c r="AC199" s="52"/>
      <c r="AD199" s="52"/>
    </row>
    <row r="200" spans="1:30" s="53" customFormat="1" x14ac:dyDescent="0.2">
      <c r="A200" s="53">
        <f t="shared" si="0"/>
        <v>2009</v>
      </c>
      <c r="G200" s="51"/>
      <c r="H200" s="54">
        <v>444.11784270686758</v>
      </c>
      <c r="I200" s="54">
        <v>453.73839221149569</v>
      </c>
      <c r="J200" s="54">
        <v>522.8313689804686</v>
      </c>
      <c r="K200" s="54">
        <v>456.65616469496376</v>
      </c>
      <c r="L200" s="54">
        <v>488.48149579288537</v>
      </c>
      <c r="M200" s="51"/>
      <c r="N200" s="158">
        <v>70.675000000000011</v>
      </c>
      <c r="O200" s="158">
        <v>66.325000000000003</v>
      </c>
      <c r="P200" s="158">
        <v>64.825000000000003</v>
      </c>
      <c r="Q200" s="158">
        <v>64.3</v>
      </c>
      <c r="R200" s="158">
        <v>78.599999999999994</v>
      </c>
      <c r="S200" s="98"/>
      <c r="T200" s="98"/>
      <c r="Z200" s="52"/>
      <c r="AA200" s="52"/>
      <c r="AB200" s="52"/>
      <c r="AC200" s="52"/>
      <c r="AD200" s="52"/>
    </row>
    <row r="201" spans="1:30" s="53" customFormat="1" x14ac:dyDescent="0.2">
      <c r="A201" s="53">
        <f t="shared" si="0"/>
        <v>2010</v>
      </c>
      <c r="G201" s="51"/>
      <c r="H201" s="54">
        <v>480.93330192859685</v>
      </c>
      <c r="I201" s="54">
        <v>492.58095662203988</v>
      </c>
      <c r="J201" s="54">
        <v>573.50419359731075</v>
      </c>
      <c r="K201" s="54">
        <v>502.06808058149738</v>
      </c>
      <c r="L201" s="54">
        <v>519.92228469588122</v>
      </c>
      <c r="M201" s="51"/>
      <c r="N201" s="158">
        <v>76.474999999999994</v>
      </c>
      <c r="O201" s="158">
        <v>71.974999999999994</v>
      </c>
      <c r="P201" s="158">
        <v>72.324999999999989</v>
      </c>
      <c r="Q201" s="158">
        <v>71.974999999999994</v>
      </c>
      <c r="R201" s="158">
        <v>85.325000000000003</v>
      </c>
      <c r="S201" s="98"/>
      <c r="T201" s="98"/>
      <c r="Z201" s="52"/>
      <c r="AA201" s="52"/>
      <c r="AB201" s="52"/>
      <c r="AC201" s="52"/>
      <c r="AD201" s="52"/>
    </row>
    <row r="202" spans="1:30" s="53" customFormat="1" x14ac:dyDescent="0.2">
      <c r="A202" s="53">
        <f t="shared" si="0"/>
        <v>2011</v>
      </c>
      <c r="G202" s="51"/>
      <c r="H202" s="54">
        <v>524.34665884767992</v>
      </c>
      <c r="I202" s="54">
        <v>541.17086310605976</v>
      </c>
      <c r="J202" s="54">
        <v>628.28772004180087</v>
      </c>
      <c r="K202" s="54">
        <v>556.34091767318398</v>
      </c>
      <c r="L202" s="54">
        <v>550.7741958378349</v>
      </c>
      <c r="M202" s="51"/>
      <c r="N202" s="158">
        <v>82.6</v>
      </c>
      <c r="O202" s="158">
        <v>79.099999999999994</v>
      </c>
      <c r="P202" s="158">
        <v>79.400000000000006</v>
      </c>
      <c r="Q202" s="158">
        <v>79.875</v>
      </c>
      <c r="R202" s="158">
        <v>92.224999999999994</v>
      </c>
      <c r="S202" s="98"/>
      <c r="T202" s="98"/>
      <c r="Z202" s="52"/>
      <c r="AA202" s="52"/>
      <c r="AB202" s="52"/>
      <c r="AC202" s="52"/>
      <c r="AD202" s="52"/>
    </row>
    <row r="203" spans="1:30" s="53" customFormat="1" x14ac:dyDescent="0.2">
      <c r="A203" s="53">
        <f t="shared" si="0"/>
        <v>2012</v>
      </c>
      <c r="G203" s="51"/>
      <c r="H203" s="54">
        <v>564.5734730223777</v>
      </c>
      <c r="I203" s="54">
        <v>585.63201250692828</v>
      </c>
      <c r="J203" s="54">
        <v>673.79713252266117</v>
      </c>
      <c r="K203" s="54">
        <v>605.76330922952366</v>
      </c>
      <c r="L203" s="54">
        <v>562.63198984299231</v>
      </c>
      <c r="M203" s="51"/>
      <c r="N203" s="158">
        <v>88.2</v>
      </c>
      <c r="O203" s="158">
        <v>85.525000000000006</v>
      </c>
      <c r="P203" s="158">
        <v>84.45</v>
      </c>
      <c r="Q203" s="158">
        <v>86.600000000000009</v>
      </c>
      <c r="R203" s="158">
        <v>96.6</v>
      </c>
      <c r="S203" s="98"/>
      <c r="T203" s="98"/>
      <c r="Z203" s="52"/>
      <c r="AA203" s="52"/>
      <c r="AB203" s="52"/>
      <c r="AC203" s="52"/>
      <c r="AD203" s="52"/>
    </row>
    <row r="204" spans="1:30" s="53" customFormat="1" x14ac:dyDescent="0.2">
      <c r="A204" s="53">
        <f t="shared" si="0"/>
        <v>2013</v>
      </c>
      <c r="G204" s="51"/>
      <c r="H204" s="54">
        <v>592.33702383892046</v>
      </c>
      <c r="I204" s="54">
        <v>610.08098726292462</v>
      </c>
      <c r="J204" s="54">
        <v>721.29167367850266</v>
      </c>
      <c r="K204" s="54">
        <v>647.80050386919686</v>
      </c>
      <c r="L204" s="54">
        <v>557.51247939815005</v>
      </c>
      <c r="M204" s="51"/>
      <c r="N204" s="158">
        <v>91.75</v>
      </c>
      <c r="O204" s="158">
        <v>88.2</v>
      </c>
      <c r="P204" s="158">
        <v>89.075000000000003</v>
      </c>
      <c r="Q204" s="158">
        <v>91.7</v>
      </c>
      <c r="R204" s="158">
        <v>98.825000000000003</v>
      </c>
      <c r="S204" s="98"/>
      <c r="T204" s="98"/>
      <c r="Z204" s="52"/>
      <c r="AA204" s="52"/>
      <c r="AB204" s="52"/>
      <c r="AC204" s="52"/>
      <c r="AD204" s="52"/>
    </row>
    <row r="205" spans="1:30" s="53" customFormat="1" x14ac:dyDescent="0.2">
      <c r="A205" s="53">
        <f t="shared" si="0"/>
        <v>2014</v>
      </c>
      <c r="G205" s="51"/>
      <c r="H205" s="55"/>
      <c r="I205" s="52"/>
      <c r="J205" s="52"/>
      <c r="K205" s="52"/>
      <c r="L205" s="52"/>
      <c r="M205" s="51"/>
      <c r="N205" s="158">
        <v>94.25</v>
      </c>
      <c r="O205" s="158">
        <v>90.65</v>
      </c>
      <c r="P205" s="158">
        <v>92.95</v>
      </c>
      <c r="Q205" s="158">
        <v>94.625</v>
      </c>
      <c r="R205" s="158">
        <v>99.5</v>
      </c>
      <c r="S205" s="98"/>
      <c r="T205" s="98"/>
      <c r="Z205" s="52"/>
      <c r="AA205" s="52"/>
      <c r="AB205" s="52"/>
      <c r="AC205" s="52"/>
      <c r="AD205" s="52"/>
    </row>
    <row r="206" spans="1:30" s="53" customFormat="1" x14ac:dyDescent="0.2">
      <c r="A206" s="53">
        <f t="shared" si="0"/>
        <v>2015</v>
      </c>
      <c r="G206" s="51"/>
      <c r="H206" s="55"/>
      <c r="I206" s="52"/>
      <c r="J206" s="52"/>
      <c r="K206" s="52"/>
      <c r="L206" s="52"/>
      <c r="M206" s="51"/>
      <c r="N206" s="159">
        <v>100</v>
      </c>
      <c r="O206" s="159">
        <v>100</v>
      </c>
      <c r="P206" s="159">
        <v>100</v>
      </c>
      <c r="Q206" s="159">
        <v>100</v>
      </c>
      <c r="R206" s="159">
        <v>100</v>
      </c>
      <c r="S206" s="98"/>
      <c r="T206" s="98"/>
      <c r="Z206" s="52"/>
      <c r="AA206" s="52"/>
      <c r="AB206" s="52"/>
      <c r="AC206" s="52"/>
      <c r="AD206" s="52"/>
    </row>
    <row r="207" spans="1:30" s="53" customFormat="1" x14ac:dyDescent="0.2">
      <c r="A207" s="53">
        <f t="shared" si="0"/>
        <v>2016</v>
      </c>
      <c r="G207" s="51"/>
      <c r="H207" s="55"/>
      <c r="I207" s="52"/>
      <c r="J207" s="52"/>
      <c r="K207" s="52"/>
      <c r="L207" s="52"/>
      <c r="M207" s="51"/>
      <c r="N207" s="158">
        <v>107.02499999999999</v>
      </c>
      <c r="O207" s="158">
        <v>115.5</v>
      </c>
      <c r="P207" s="158">
        <v>100.875</v>
      </c>
      <c r="Q207" s="158">
        <v>106.875</v>
      </c>
      <c r="R207" s="158">
        <v>99.025000000000006</v>
      </c>
      <c r="S207" s="98"/>
      <c r="T207" s="98"/>
      <c r="Z207" s="52"/>
      <c r="AA207" s="52"/>
      <c r="AB207" s="52"/>
      <c r="AC207" s="52"/>
      <c r="AD207" s="52"/>
    </row>
    <row r="208" spans="1:30" s="53" customFormat="1" x14ac:dyDescent="0.2">
      <c r="A208" s="53">
        <f t="shared" si="0"/>
        <v>2017</v>
      </c>
      <c r="G208" s="51"/>
      <c r="H208" s="55"/>
      <c r="I208" s="52"/>
      <c r="J208" s="52"/>
      <c r="K208" s="52"/>
      <c r="L208" s="52"/>
      <c r="M208" s="51"/>
      <c r="N208" s="158">
        <v>112.35</v>
      </c>
      <c r="O208" s="158">
        <v>124.42500000000001</v>
      </c>
      <c r="P208" s="158">
        <v>102.825</v>
      </c>
      <c r="Q208" s="158">
        <v>110.5</v>
      </c>
      <c r="R208" s="158">
        <v>100.125</v>
      </c>
      <c r="S208" s="98"/>
      <c r="T208" s="98"/>
      <c r="Z208" s="52"/>
      <c r="AA208" s="52"/>
      <c r="AB208" s="52"/>
      <c r="AC208" s="52"/>
      <c r="AD208" s="52"/>
    </row>
    <row r="209" spans="1:30" s="53" customFormat="1" x14ac:dyDescent="0.2">
      <c r="A209" s="53">
        <f t="shared" si="0"/>
        <v>2018</v>
      </c>
      <c r="G209" s="51"/>
      <c r="H209" s="55"/>
      <c r="I209" s="52"/>
      <c r="J209" s="52"/>
      <c r="K209" s="52"/>
      <c r="L209" s="52"/>
      <c r="M209" s="51"/>
      <c r="N209" s="158">
        <v>113.97499999999999</v>
      </c>
      <c r="O209" s="158">
        <v>125.52500000000001</v>
      </c>
      <c r="P209" s="158">
        <v>102.875</v>
      </c>
      <c r="Q209" s="158">
        <v>111</v>
      </c>
      <c r="R209" s="158">
        <v>100.325</v>
      </c>
      <c r="S209" s="98"/>
      <c r="T209" s="98"/>
      <c r="Z209" s="52"/>
      <c r="AA209" s="52"/>
      <c r="AB209" s="52"/>
      <c r="AC209" s="52"/>
      <c r="AD209" s="52"/>
    </row>
    <row r="210" spans="1:30" s="53" customFormat="1" x14ac:dyDescent="0.2">
      <c r="A210" s="53">
        <f t="shared" si="0"/>
        <v>2019</v>
      </c>
      <c r="G210" s="51"/>
      <c r="H210" s="52"/>
      <c r="I210" s="52"/>
      <c r="J210" s="52"/>
      <c r="K210" s="52"/>
      <c r="L210" s="52"/>
      <c r="M210" s="51"/>
      <c r="N210" s="158">
        <v>116.8</v>
      </c>
      <c r="O210" s="158">
        <v>130.4</v>
      </c>
      <c r="P210" s="158">
        <v>105.45</v>
      </c>
      <c r="Q210" s="158">
        <v>111.35</v>
      </c>
      <c r="R210" s="158">
        <v>101.575</v>
      </c>
      <c r="S210" s="98"/>
      <c r="T210" s="98"/>
      <c r="Z210" s="52"/>
      <c r="AA210" s="52"/>
      <c r="AB210" s="52"/>
      <c r="AC210" s="52"/>
      <c r="AD210" s="52"/>
    </row>
    <row r="211" spans="1:30" s="53" customFormat="1" x14ac:dyDescent="0.2">
      <c r="A211" s="53">
        <f t="shared" si="0"/>
        <v>2020</v>
      </c>
      <c r="G211" s="51"/>
      <c r="H211" s="52"/>
      <c r="I211" s="52"/>
      <c r="J211" s="52"/>
      <c r="K211" s="52"/>
      <c r="L211" s="52"/>
      <c r="M211" s="51"/>
      <c r="N211" s="158">
        <v>121.77500000000001</v>
      </c>
      <c r="O211" s="158">
        <v>137.27499999999998</v>
      </c>
      <c r="P211" s="158">
        <v>111</v>
      </c>
      <c r="Q211" s="158">
        <v>115.52500000000001</v>
      </c>
      <c r="R211" s="158">
        <v>104.25</v>
      </c>
      <c r="S211" s="98"/>
      <c r="T211" s="98"/>
      <c r="Z211" s="52"/>
      <c r="AA211" s="52"/>
      <c r="AB211" s="52"/>
      <c r="AC211" s="52"/>
      <c r="AD211" s="52"/>
    </row>
    <row r="212" spans="1:30" s="53" customFormat="1" x14ac:dyDescent="0.2">
      <c r="A212" s="53">
        <f t="shared" si="0"/>
        <v>2021</v>
      </c>
      <c r="G212" s="51"/>
      <c r="H212" s="52"/>
      <c r="I212" s="52"/>
      <c r="J212" s="52"/>
      <c r="K212" s="52"/>
      <c r="L212" s="52"/>
      <c r="M212" s="51"/>
      <c r="N212" s="158">
        <v>134.52500000000001</v>
      </c>
      <c r="O212" s="158">
        <v>152.07499999999999</v>
      </c>
      <c r="P212" s="158">
        <v>120.35</v>
      </c>
      <c r="Q212" s="158">
        <v>127.85</v>
      </c>
      <c r="R212" s="158">
        <v>114.3</v>
      </c>
      <c r="S212" s="98"/>
      <c r="T212" s="98"/>
      <c r="U212" s="20"/>
      <c r="V212" s="20"/>
      <c r="W212" s="20"/>
      <c r="X212" s="20"/>
      <c r="Y212" s="20"/>
    </row>
    <row r="213" spans="1:30" x14ac:dyDescent="0.2">
      <c r="A213" s="53">
        <f t="shared" si="0"/>
        <v>2022</v>
      </c>
      <c r="N213" s="158">
        <v>141.57499999999999</v>
      </c>
      <c r="O213" s="158">
        <v>158.92500000000001</v>
      </c>
      <c r="P213" s="158">
        <v>126.575</v>
      </c>
      <c r="Q213" s="158">
        <v>136.29999999999998</v>
      </c>
      <c r="R213" s="158">
        <v>122.27500000000001</v>
      </c>
      <c r="S213" s="98"/>
      <c r="T213" s="98"/>
    </row>
    <row r="217" spans="1:30" x14ac:dyDescent="0.2">
      <c r="N217" s="86"/>
      <c r="O217" s="86"/>
      <c r="P217" s="86"/>
      <c r="Q217" s="86"/>
      <c r="R217" s="86"/>
    </row>
  </sheetData>
  <mergeCells count="6">
    <mergeCell ref="B6:R6"/>
    <mergeCell ref="B7:R7"/>
    <mergeCell ref="B8:R8"/>
    <mergeCell ref="B9:F9"/>
    <mergeCell ref="H9:L9"/>
    <mergeCell ref="N9:R9"/>
  </mergeCells>
  <hyperlinks>
    <hyperlink ref="A1" location="Front!A1" display="Front" xr:uid="{85477DB1-7CE0-466F-823C-6D06DC6A32A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7F5BF-F0A2-4993-A185-41F9FB73FFC1}">
  <dimension ref="A1:Y214"/>
  <sheetViews>
    <sheetView workbookViewId="0">
      <pane xSplit="1" ySplit="8" topLeftCell="B186" activePane="bottomRight" state="frozen"/>
      <selection pane="topRight" activeCell="B1" sqref="B1"/>
      <selection pane="bottomLeft" activeCell="A5" sqref="A5"/>
      <selection pane="bottomRight" activeCell="E212" sqref="E212"/>
    </sheetView>
  </sheetViews>
  <sheetFormatPr defaultRowHeight="12" x14ac:dyDescent="0.2"/>
  <cols>
    <col min="2" max="2" width="14.42578125" customWidth="1"/>
    <col min="3" max="3" width="12.28515625" customWidth="1"/>
    <col min="5" max="5" width="13.85546875" style="76" customWidth="1"/>
    <col min="6" max="6" width="13.5703125" style="76" customWidth="1"/>
    <col min="9" max="9" width="10.5703125" style="20" customWidth="1"/>
    <col min="14" max="14" width="11.7109375" customWidth="1"/>
    <col min="16" max="16" width="10.7109375" customWidth="1"/>
  </cols>
  <sheetData>
    <row r="1" spans="1:25" s="112" customFormat="1" ht="23.25" customHeight="1" x14ac:dyDescent="0.2">
      <c r="A1" s="165" t="s">
        <v>186</v>
      </c>
      <c r="B1" s="102"/>
      <c r="C1" s="102"/>
      <c r="D1" s="102"/>
      <c r="E1" s="102"/>
      <c r="F1" s="102"/>
      <c r="G1" s="102"/>
      <c r="H1" s="187"/>
      <c r="I1" s="224" t="s">
        <v>270</v>
      </c>
      <c r="J1" s="224"/>
      <c r="K1" s="224"/>
      <c r="L1" s="224"/>
      <c r="M1" s="224"/>
      <c r="N1" s="224"/>
      <c r="O1" s="224"/>
      <c r="P1" s="224"/>
      <c r="Q1" s="224"/>
      <c r="R1" s="224"/>
      <c r="S1" s="224"/>
      <c r="T1" s="224"/>
      <c r="U1" s="224"/>
      <c r="V1" s="140"/>
      <c r="W1" s="140"/>
      <c r="X1" s="140"/>
      <c r="Y1" s="140"/>
    </row>
    <row r="2" spans="1:25" s="112" customFormat="1" ht="30" customHeight="1" x14ac:dyDescent="0.4">
      <c r="A2" s="127"/>
      <c r="B2" s="219" t="s">
        <v>290</v>
      </c>
      <c r="C2" s="219"/>
      <c r="D2" s="219"/>
      <c r="E2" s="219"/>
      <c r="F2" s="219"/>
      <c r="G2" s="219"/>
      <c r="H2" s="185"/>
      <c r="I2" s="157" t="s">
        <v>269</v>
      </c>
      <c r="J2" s="130"/>
      <c r="K2" s="130"/>
      <c r="L2" s="129"/>
      <c r="M2" s="129"/>
      <c r="N2" s="128"/>
      <c r="O2" s="188"/>
      <c r="P2" s="188"/>
      <c r="Q2" s="188"/>
      <c r="R2" s="188"/>
      <c r="S2" s="188"/>
      <c r="T2" s="188"/>
      <c r="U2" s="188"/>
      <c r="V2" s="140"/>
      <c r="W2" s="140"/>
      <c r="X2" s="140"/>
      <c r="Y2" s="140"/>
    </row>
    <row r="3" spans="1:25" s="20" customFormat="1" ht="18.75" customHeight="1" x14ac:dyDescent="0.2">
      <c r="A3" s="102"/>
      <c r="B3" s="102"/>
      <c r="C3" s="186"/>
      <c r="D3" s="186"/>
      <c r="E3" s="186"/>
      <c r="F3" s="186"/>
      <c r="G3" s="186"/>
      <c r="H3" s="186"/>
      <c r="I3" s="141" t="s">
        <v>263</v>
      </c>
      <c r="J3" s="141"/>
      <c r="K3" s="102"/>
      <c r="L3" s="102"/>
      <c r="M3" s="102"/>
      <c r="N3" s="102"/>
      <c r="O3" s="102"/>
      <c r="P3" s="141" t="s">
        <v>268</v>
      </c>
      <c r="Q3" s="141"/>
      <c r="R3" s="102"/>
      <c r="S3" s="102"/>
      <c r="T3" s="102"/>
      <c r="U3" s="102"/>
    </row>
    <row r="4" spans="1:25" s="20" customFormat="1" ht="20.25" customHeight="1" x14ac:dyDescent="0.2">
      <c r="A4" s="102"/>
      <c r="B4" s="101"/>
      <c r="C4" s="101"/>
      <c r="D4" s="101"/>
      <c r="E4" s="101"/>
      <c r="F4" s="101"/>
      <c r="G4" s="101"/>
      <c r="H4" s="102"/>
      <c r="I4" s="142" t="s">
        <v>252</v>
      </c>
      <c r="J4" s="142" t="s">
        <v>258</v>
      </c>
      <c r="K4" s="142"/>
      <c r="L4" s="142"/>
      <c r="M4" s="142"/>
      <c r="N4" s="142"/>
      <c r="O4" s="189"/>
      <c r="P4" s="189"/>
      <c r="Q4" s="189"/>
      <c r="R4" s="102"/>
      <c r="S4" s="102"/>
      <c r="T4" s="102"/>
      <c r="U4" s="102"/>
    </row>
    <row r="5" spans="1:25" ht="21.75" customHeight="1" x14ac:dyDescent="0.2">
      <c r="A5" s="101"/>
      <c r="B5" s="101"/>
      <c r="C5" s="101"/>
      <c r="D5" s="101"/>
      <c r="E5" s="101"/>
      <c r="F5" s="101"/>
      <c r="G5" s="103"/>
      <c r="H5" s="113"/>
      <c r="I5" s="143" t="s">
        <v>253</v>
      </c>
      <c r="J5" s="144" t="s">
        <v>259</v>
      </c>
      <c r="K5" s="145"/>
      <c r="L5" s="145"/>
      <c r="M5" s="145"/>
      <c r="N5" s="145"/>
      <c r="O5" s="189"/>
      <c r="P5" s="153" t="s">
        <v>257</v>
      </c>
      <c r="Q5" s="153" t="s">
        <v>259</v>
      </c>
      <c r="R5" s="154"/>
      <c r="S5" s="154"/>
      <c r="T5" s="154"/>
      <c r="U5" s="154"/>
      <c r="V5" s="139"/>
      <c r="W5" s="139"/>
      <c r="X5" s="139"/>
      <c r="Y5" s="139"/>
    </row>
    <row r="6" spans="1:25" ht="33.75" customHeight="1" x14ac:dyDescent="0.2">
      <c r="A6" s="127"/>
      <c r="B6" s="220" t="s">
        <v>241</v>
      </c>
      <c r="C6" s="220"/>
      <c r="D6" s="131"/>
      <c r="E6" s="221" t="s">
        <v>242</v>
      </c>
      <c r="F6" s="222"/>
      <c r="G6" s="128"/>
      <c r="H6" s="113"/>
      <c r="I6" s="143" t="s">
        <v>254</v>
      </c>
      <c r="J6" s="144" t="s">
        <v>260</v>
      </c>
      <c r="K6" s="145"/>
      <c r="L6" s="145"/>
      <c r="M6" s="145"/>
      <c r="N6" s="145"/>
      <c r="O6" s="189"/>
      <c r="P6" s="153" t="s">
        <v>264</v>
      </c>
      <c r="Q6" s="153" t="s">
        <v>266</v>
      </c>
      <c r="R6" s="154"/>
      <c r="S6" s="154"/>
      <c r="T6" s="154"/>
      <c r="U6" s="154"/>
      <c r="V6" s="139"/>
      <c r="W6" s="139"/>
      <c r="X6" s="139"/>
      <c r="Y6" s="139"/>
    </row>
    <row r="7" spans="1:25" s="112" customFormat="1" ht="32.25" customHeight="1" x14ac:dyDescent="0.2">
      <c r="A7" s="127"/>
      <c r="B7" s="223" t="s">
        <v>193</v>
      </c>
      <c r="C7" s="223"/>
      <c r="D7" s="156"/>
      <c r="E7" s="129"/>
      <c r="F7" s="129"/>
      <c r="G7" s="128" t="s">
        <v>204</v>
      </c>
      <c r="H7" s="187"/>
      <c r="I7" s="147" t="s">
        <v>255</v>
      </c>
      <c r="J7" s="146" t="s">
        <v>261</v>
      </c>
      <c r="K7" s="148"/>
      <c r="L7" s="148"/>
      <c r="M7" s="148"/>
      <c r="N7" s="148"/>
      <c r="O7" s="188"/>
      <c r="P7" s="152" t="s">
        <v>265</v>
      </c>
      <c r="Q7" s="152" t="s">
        <v>267</v>
      </c>
      <c r="R7" s="155"/>
      <c r="S7" s="155"/>
      <c r="T7" s="155"/>
      <c r="U7" s="155"/>
      <c r="V7" s="140"/>
      <c r="W7" s="140"/>
      <c r="X7" s="140"/>
      <c r="Y7" s="140"/>
    </row>
    <row r="8" spans="1:25" s="112" customFormat="1" ht="18.75" customHeight="1" x14ac:dyDescent="0.2">
      <c r="A8" s="190" t="s">
        <v>2</v>
      </c>
      <c r="B8" s="191" t="s">
        <v>243</v>
      </c>
      <c r="C8" s="191" t="s">
        <v>244</v>
      </c>
      <c r="D8" s="192" t="s">
        <v>246</v>
      </c>
      <c r="E8" s="193" t="s">
        <v>205</v>
      </c>
      <c r="F8" s="193" t="s">
        <v>206</v>
      </c>
      <c r="G8" s="194" t="s">
        <v>246</v>
      </c>
      <c r="H8" s="187"/>
      <c r="I8" s="149" t="s">
        <v>256</v>
      </c>
      <c r="J8" s="150" t="s">
        <v>262</v>
      </c>
      <c r="K8" s="151"/>
      <c r="L8" s="151"/>
      <c r="M8" s="151"/>
      <c r="N8" s="151"/>
      <c r="O8" s="188"/>
      <c r="P8" s="188"/>
      <c r="Q8" s="188"/>
      <c r="R8" s="188"/>
      <c r="S8" s="188"/>
      <c r="T8" s="188"/>
      <c r="U8" s="188"/>
      <c r="V8" s="140"/>
      <c r="W8" s="140"/>
      <c r="X8" s="140"/>
      <c r="Y8" s="140"/>
    </row>
    <row r="9" spans="1:25" x14ac:dyDescent="0.2">
      <c r="A9" s="111">
        <v>1819</v>
      </c>
      <c r="B9" s="107">
        <v>21.668946223053499</v>
      </c>
      <c r="C9" s="100">
        <v>0.80157386242938267</v>
      </c>
      <c r="D9" s="121"/>
      <c r="G9" s="111"/>
      <c r="H9" s="111"/>
      <c r="I9" s="111"/>
    </row>
    <row r="10" spans="1:25" x14ac:dyDescent="0.2">
      <c r="A10" s="111">
        <v>1820</v>
      </c>
      <c r="B10" s="107">
        <v>15.689633160213498</v>
      </c>
      <c r="C10" s="100">
        <v>0.5803881611442866</v>
      </c>
      <c r="D10" s="122">
        <f t="shared" ref="D10:D73" si="0">B10/B9-1</f>
        <v>-0.2759392635567407</v>
      </c>
      <c r="G10" s="111"/>
      <c r="H10" s="111"/>
      <c r="I10" s="111"/>
    </row>
    <row r="11" spans="1:25" x14ac:dyDescent="0.2">
      <c r="A11" s="111">
        <v>1821</v>
      </c>
      <c r="B11" s="107">
        <v>23.9627414860981</v>
      </c>
      <c r="C11" s="100">
        <v>0.88642553494240739</v>
      </c>
      <c r="D11" s="122">
        <f t="shared" si="0"/>
        <v>0.52729775396303946</v>
      </c>
      <c r="G11" s="111"/>
      <c r="H11" s="111"/>
      <c r="I11" s="111"/>
    </row>
    <row r="12" spans="1:25" x14ac:dyDescent="0.2">
      <c r="A12" s="111">
        <v>1822</v>
      </c>
      <c r="B12" s="107">
        <v>34.360243574506498</v>
      </c>
      <c r="C12" s="100">
        <v>1.2710481106242926</v>
      </c>
      <c r="D12" s="122">
        <f t="shared" si="0"/>
        <v>0.43390286100780551</v>
      </c>
      <c r="G12" s="111"/>
      <c r="H12" s="111"/>
      <c r="I12" s="111"/>
    </row>
    <row r="13" spans="1:25" x14ac:dyDescent="0.2">
      <c r="A13" s="111">
        <v>1823</v>
      </c>
      <c r="B13" s="107">
        <v>19.587472152587605</v>
      </c>
      <c r="C13" s="100">
        <v>0.72457633827498269</v>
      </c>
      <c r="D13" s="122">
        <f t="shared" si="0"/>
        <v>-0.42993791327135744</v>
      </c>
      <c r="G13" s="111"/>
      <c r="H13" s="111"/>
      <c r="I13" s="111"/>
    </row>
    <row r="14" spans="1:25" x14ac:dyDescent="0.2">
      <c r="A14" s="111">
        <v>1824</v>
      </c>
      <c r="B14" s="107">
        <v>17.525030722533796</v>
      </c>
      <c r="C14" s="100">
        <v>0.64828286622031583</v>
      </c>
      <c r="D14" s="122">
        <f t="shared" si="0"/>
        <v>-0.10529390489937984</v>
      </c>
      <c r="G14" s="111"/>
      <c r="H14" s="111"/>
      <c r="I14" s="111"/>
    </row>
    <row r="15" spans="1:25" x14ac:dyDescent="0.2">
      <c r="A15" s="111">
        <v>1825</v>
      </c>
      <c r="B15" s="107">
        <v>18.507761524907703</v>
      </c>
      <c r="C15" s="100">
        <v>0.68463587189389652</v>
      </c>
      <c r="D15" s="122">
        <f t="shared" si="0"/>
        <v>5.6075839063169486E-2</v>
      </c>
      <c r="G15" s="111"/>
      <c r="H15" s="111"/>
      <c r="I15" s="111"/>
    </row>
    <row r="16" spans="1:25" x14ac:dyDescent="0.2">
      <c r="A16" s="111">
        <v>1826</v>
      </c>
      <c r="B16" s="107">
        <v>31.500398167446303</v>
      </c>
      <c r="C16" s="100">
        <v>1.1652572103520256</v>
      </c>
      <c r="D16" s="122">
        <f t="shared" si="0"/>
        <v>0.70201016071301425</v>
      </c>
      <c r="G16" s="111"/>
      <c r="H16" s="111"/>
      <c r="I16" s="111"/>
    </row>
    <row r="17" spans="1:9" x14ac:dyDescent="0.2">
      <c r="A17" s="111">
        <v>1827</v>
      </c>
      <c r="B17" s="107">
        <v>16.987710756910094</v>
      </c>
      <c r="C17" s="100">
        <v>0.62840642018681225</v>
      </c>
      <c r="D17" s="122">
        <f t="shared" si="0"/>
        <v>-0.4607144117160451</v>
      </c>
      <c r="G17" s="111"/>
      <c r="H17" s="111"/>
      <c r="I17" s="111"/>
    </row>
    <row r="18" spans="1:9" x14ac:dyDescent="0.2">
      <c r="A18" s="111">
        <v>1828</v>
      </c>
      <c r="B18" s="107">
        <v>20.231892297671198</v>
      </c>
      <c r="C18" s="100">
        <v>0.74841461538383458</v>
      </c>
      <c r="D18" s="122">
        <f t="shared" si="0"/>
        <v>0.19097226148858626</v>
      </c>
      <c r="G18" s="111"/>
      <c r="H18" s="111"/>
      <c r="I18" s="111"/>
    </row>
    <row r="19" spans="1:9" x14ac:dyDescent="0.2">
      <c r="A19" s="111">
        <v>1829</v>
      </c>
      <c r="B19" s="107">
        <v>21.5951809576895</v>
      </c>
      <c r="C19" s="100">
        <v>0.79884515065621653</v>
      </c>
      <c r="D19" s="122">
        <f t="shared" si="0"/>
        <v>6.7383151311813938E-2</v>
      </c>
      <c r="G19" s="111"/>
      <c r="H19" s="111"/>
      <c r="I19" s="111"/>
    </row>
    <row r="20" spans="1:9" x14ac:dyDescent="0.2">
      <c r="A20" s="111">
        <v>1830</v>
      </c>
      <c r="B20" s="107">
        <v>24.704370862831698</v>
      </c>
      <c r="C20" s="100">
        <v>0.91385975891805205</v>
      </c>
      <c r="D20" s="122">
        <f t="shared" si="0"/>
        <v>0.14397609870618355</v>
      </c>
      <c r="G20" s="111"/>
      <c r="H20" s="111"/>
      <c r="I20" s="111"/>
    </row>
    <row r="21" spans="1:9" x14ac:dyDescent="0.2">
      <c r="A21" s="111">
        <v>1831</v>
      </c>
      <c r="B21" s="107">
        <v>25.334831448331304</v>
      </c>
      <c r="C21" s="100">
        <v>0.93718164644439417</v>
      </c>
      <c r="D21" s="122">
        <f t="shared" si="0"/>
        <v>2.5520204056203921E-2</v>
      </c>
      <c r="G21" s="111"/>
      <c r="H21" s="111"/>
      <c r="I21" s="111"/>
    </row>
    <row r="22" spans="1:9" x14ac:dyDescent="0.2">
      <c r="A22" s="111">
        <v>1832</v>
      </c>
      <c r="B22" s="107">
        <v>16.625209467112199</v>
      </c>
      <c r="C22" s="100">
        <v>0.61499683598239929</v>
      </c>
      <c r="D22" s="122">
        <f t="shared" si="0"/>
        <v>-0.34378053783313289</v>
      </c>
      <c r="G22" s="111"/>
      <c r="H22" s="111"/>
      <c r="I22" s="111"/>
    </row>
    <row r="23" spans="1:9" x14ac:dyDescent="0.2">
      <c r="A23" s="111">
        <v>1833</v>
      </c>
      <c r="B23" s="107">
        <v>19.179273408862102</v>
      </c>
      <c r="C23" s="100">
        <v>0.70947632186076659</v>
      </c>
      <c r="D23" s="122">
        <f t="shared" si="0"/>
        <v>0.15362597065632899</v>
      </c>
      <c r="G23" s="111"/>
      <c r="H23" s="111"/>
      <c r="I23" s="111"/>
    </row>
    <row r="24" spans="1:9" x14ac:dyDescent="0.2">
      <c r="A24" s="111">
        <v>1834</v>
      </c>
      <c r="B24" s="107">
        <v>19.703379829706702</v>
      </c>
      <c r="C24" s="100">
        <v>0.72886397476072584</v>
      </c>
      <c r="D24" s="122">
        <f t="shared" si="0"/>
        <v>2.7326708873258276E-2</v>
      </c>
      <c r="G24" s="111"/>
      <c r="H24" s="111"/>
      <c r="I24" s="111"/>
    </row>
    <row r="25" spans="1:9" x14ac:dyDescent="0.2">
      <c r="A25" s="111">
        <v>1835</v>
      </c>
      <c r="B25" s="107">
        <v>20.345101817507899</v>
      </c>
      <c r="C25" s="100">
        <v>0.75260244210808647</v>
      </c>
      <c r="D25" s="122">
        <f t="shared" si="0"/>
        <v>3.2569132471053308E-2</v>
      </c>
      <c r="G25" s="111"/>
      <c r="H25" s="111"/>
      <c r="I25" s="111"/>
    </row>
    <row r="26" spans="1:9" x14ac:dyDescent="0.2">
      <c r="A26" s="111">
        <v>1836</v>
      </c>
      <c r="B26" s="107">
        <v>17.9864767881243</v>
      </c>
      <c r="C26" s="100">
        <v>0.66535259823638893</v>
      </c>
      <c r="D26" s="122">
        <f t="shared" si="0"/>
        <v>-0.11593085404733117</v>
      </c>
      <c r="G26" s="111"/>
      <c r="H26" s="111"/>
      <c r="I26" s="111"/>
    </row>
    <row r="27" spans="1:9" x14ac:dyDescent="0.2">
      <c r="A27" s="111">
        <v>1837</v>
      </c>
      <c r="B27" s="107">
        <v>18.558913503976299</v>
      </c>
      <c r="C27" s="100">
        <v>0.68652807694211893</v>
      </c>
      <c r="D27" s="122">
        <f t="shared" si="0"/>
        <v>3.1825950273371761E-2</v>
      </c>
      <c r="G27" s="111"/>
      <c r="H27" s="111"/>
      <c r="I27" s="111"/>
    </row>
    <row r="28" spans="1:9" x14ac:dyDescent="0.2">
      <c r="A28" s="111">
        <v>1838</v>
      </c>
      <c r="B28" s="107">
        <v>20.8818463533187</v>
      </c>
      <c r="C28" s="100">
        <v>0.77245760194276269</v>
      </c>
      <c r="D28" s="122">
        <f t="shared" si="0"/>
        <v>0.12516534703632876</v>
      </c>
      <c r="G28" s="111"/>
      <c r="H28" s="111"/>
      <c r="I28" s="111"/>
    </row>
    <row r="29" spans="1:9" x14ac:dyDescent="0.2">
      <c r="A29" s="111">
        <v>1839</v>
      </c>
      <c r="B29" s="107">
        <v>19.739470027254004</v>
      </c>
      <c r="C29" s="100">
        <v>0.7301990170256355</v>
      </c>
      <c r="D29" s="122">
        <f t="shared" si="0"/>
        <v>-5.4706672328481143E-2</v>
      </c>
      <c r="G29" s="111"/>
      <c r="H29" s="111"/>
      <c r="I29" s="111"/>
    </row>
    <row r="30" spans="1:9" x14ac:dyDescent="0.2">
      <c r="A30" s="111">
        <v>1840</v>
      </c>
      <c r="B30" s="107">
        <v>17.278106606476999</v>
      </c>
      <c r="C30" s="100">
        <v>0.63914869257858919</v>
      </c>
      <c r="D30" s="122">
        <f t="shared" si="0"/>
        <v>-0.12469247742612322</v>
      </c>
      <c r="G30" s="111"/>
      <c r="H30" s="111"/>
      <c r="I30" s="111"/>
    </row>
    <row r="31" spans="1:9" x14ac:dyDescent="0.2">
      <c r="A31" s="111">
        <v>1841</v>
      </c>
      <c r="B31" s="107">
        <v>20.376457411917702</v>
      </c>
      <c r="C31" s="100">
        <v>0.75376234276320442</v>
      </c>
      <c r="D31" s="122">
        <f t="shared" si="0"/>
        <v>0.17932235724713208</v>
      </c>
      <c r="G31" s="111"/>
      <c r="H31" s="111"/>
      <c r="I31" s="111"/>
    </row>
    <row r="32" spans="1:9" x14ac:dyDescent="0.2">
      <c r="A32" s="111">
        <v>1842</v>
      </c>
      <c r="B32" s="107">
        <v>17.711606975466896</v>
      </c>
      <c r="C32" s="100">
        <v>0.65518466228191086</v>
      </c>
      <c r="D32" s="122">
        <f t="shared" si="0"/>
        <v>-0.1307808507916689</v>
      </c>
      <c r="G32" s="111"/>
      <c r="H32" s="111"/>
      <c r="I32" s="111"/>
    </row>
    <row r="33" spans="1:9" x14ac:dyDescent="0.2">
      <c r="A33" s="111">
        <v>1843</v>
      </c>
      <c r="B33" s="107">
        <v>24.251784104287797</v>
      </c>
      <c r="C33" s="100">
        <v>0.89711774883615591</v>
      </c>
      <c r="D33" s="122">
        <f t="shared" si="0"/>
        <v>0.36925938667676972</v>
      </c>
      <c r="G33" s="111"/>
      <c r="H33" s="111"/>
      <c r="I33" s="111"/>
    </row>
    <row r="34" spans="1:9" x14ac:dyDescent="0.2">
      <c r="A34" s="111">
        <v>1844</v>
      </c>
      <c r="B34" s="107">
        <v>17.803235064626101</v>
      </c>
      <c r="C34" s="100">
        <v>0.65857415250346252</v>
      </c>
      <c r="D34" s="122">
        <f t="shared" si="0"/>
        <v>-0.26589998541680782</v>
      </c>
      <c r="G34" s="111"/>
      <c r="H34" s="111"/>
      <c r="I34" s="111"/>
    </row>
    <row r="35" spans="1:9" x14ac:dyDescent="0.2">
      <c r="A35" s="111">
        <v>1845</v>
      </c>
      <c r="B35" s="107">
        <v>18.911877918978398</v>
      </c>
      <c r="C35" s="100">
        <v>0.69958487474488218</v>
      </c>
      <c r="D35" s="122">
        <f t="shared" si="0"/>
        <v>6.22719887889982E-2</v>
      </c>
      <c r="G35" s="111"/>
      <c r="H35" s="111"/>
      <c r="I35" s="111"/>
    </row>
    <row r="36" spans="1:9" x14ac:dyDescent="0.2">
      <c r="A36" s="111">
        <v>1846</v>
      </c>
      <c r="B36" s="107">
        <v>26.873218234211201</v>
      </c>
      <c r="C36" s="100">
        <v>0.99408938091263277</v>
      </c>
      <c r="D36" s="122">
        <f t="shared" si="0"/>
        <v>0.42097037371648116</v>
      </c>
      <c r="G36" s="111"/>
      <c r="H36" s="111"/>
      <c r="I36" s="111"/>
    </row>
    <row r="37" spans="1:9" x14ac:dyDescent="0.2">
      <c r="A37" s="111">
        <v>1847</v>
      </c>
      <c r="B37" s="107">
        <v>18.864091343351298</v>
      </c>
      <c r="C37" s="100">
        <v>0.69781716211117151</v>
      </c>
      <c r="D37" s="122">
        <f t="shared" si="0"/>
        <v>-0.29803378296775074</v>
      </c>
      <c r="G37" s="111"/>
      <c r="H37" s="111"/>
      <c r="I37" s="111"/>
    </row>
    <row r="38" spans="1:9" x14ac:dyDescent="0.2">
      <c r="A38" s="111">
        <v>1848</v>
      </c>
      <c r="B38" s="107">
        <v>20.100610464823699</v>
      </c>
      <c r="C38" s="100">
        <v>0.74355826082283505</v>
      </c>
      <c r="D38" s="122">
        <f t="shared" si="0"/>
        <v>6.5548830259890334E-2</v>
      </c>
      <c r="G38" s="111"/>
      <c r="H38" s="111"/>
      <c r="I38" s="111"/>
    </row>
    <row r="39" spans="1:9" x14ac:dyDescent="0.2">
      <c r="A39" s="111">
        <v>1849</v>
      </c>
      <c r="B39" s="107">
        <v>20.129978789762699</v>
      </c>
      <c r="C39" s="100">
        <v>0.7446446487538454</v>
      </c>
      <c r="D39" s="122">
        <f t="shared" si="0"/>
        <v>1.461066318875881E-3</v>
      </c>
      <c r="G39" s="111"/>
      <c r="H39" s="111"/>
      <c r="I39" s="111"/>
    </row>
    <row r="40" spans="1:9" x14ac:dyDescent="0.2">
      <c r="A40" s="111">
        <v>1850</v>
      </c>
      <c r="B40" s="107">
        <v>21.734485354924399</v>
      </c>
      <c r="C40" s="100">
        <v>0.80399827451353534</v>
      </c>
      <c r="D40" s="122">
        <f t="shared" si="0"/>
        <v>7.97073152395813E-2</v>
      </c>
      <c r="G40" s="111"/>
      <c r="H40" s="111"/>
      <c r="I40" s="111"/>
    </row>
    <row r="41" spans="1:9" x14ac:dyDescent="0.2">
      <c r="A41" s="111">
        <v>1851</v>
      </c>
      <c r="B41" s="107">
        <v>25.377175964679999</v>
      </c>
      <c r="C41" s="100">
        <v>0.93874804737469031</v>
      </c>
      <c r="D41" s="122">
        <f t="shared" si="0"/>
        <v>0.16759957966661831</v>
      </c>
      <c r="G41" s="111"/>
      <c r="H41" s="111"/>
      <c r="I41" s="111"/>
    </row>
    <row r="42" spans="1:9" x14ac:dyDescent="0.2">
      <c r="A42" s="111">
        <v>1852</v>
      </c>
      <c r="B42" s="107">
        <v>24.4292255988256</v>
      </c>
      <c r="C42" s="100">
        <v>0.90368163351554043</v>
      </c>
      <c r="D42" s="122">
        <f t="shared" si="0"/>
        <v>-3.7354446656072349E-2</v>
      </c>
      <c r="G42" s="111"/>
      <c r="H42" s="111"/>
      <c r="I42" s="111"/>
    </row>
    <row r="43" spans="1:9" x14ac:dyDescent="0.2">
      <c r="A43" s="111">
        <v>1853</v>
      </c>
      <c r="B43" s="107">
        <v>29.032044014790198</v>
      </c>
      <c r="C43" s="100">
        <v>1.0739482859760368</v>
      </c>
      <c r="D43" s="122">
        <f t="shared" si="0"/>
        <v>0.18841442178936174</v>
      </c>
      <c r="G43" s="111"/>
      <c r="H43" s="111"/>
      <c r="I43" s="111"/>
    </row>
    <row r="44" spans="1:9" x14ac:dyDescent="0.2">
      <c r="A44" s="111">
        <v>1854</v>
      </c>
      <c r="B44" s="107">
        <v>28.892446263485301</v>
      </c>
      <c r="C44" s="100">
        <v>1.0687843104163541</v>
      </c>
      <c r="D44" s="122">
        <f t="shared" si="0"/>
        <v>-4.8084024408953097E-3</v>
      </c>
      <c r="G44" s="111"/>
      <c r="H44" s="111"/>
      <c r="I44" s="111"/>
    </row>
    <row r="45" spans="1:9" x14ac:dyDescent="0.2">
      <c r="A45" s="111">
        <v>1855</v>
      </c>
      <c r="B45" s="107">
        <v>32.722737936121803</v>
      </c>
      <c r="C45" s="100">
        <v>1.2104737889291535</v>
      </c>
      <c r="D45" s="122">
        <f t="shared" si="0"/>
        <v>0.1325706946966716</v>
      </c>
      <c r="G45" s="111"/>
      <c r="H45" s="111"/>
      <c r="I45" s="111"/>
    </row>
    <row r="46" spans="1:9" x14ac:dyDescent="0.2">
      <c r="A46" s="111">
        <v>1856</v>
      </c>
      <c r="B46" s="107">
        <v>35.492101756242192</v>
      </c>
      <c r="C46" s="100">
        <v>1.3129176101891094</v>
      </c>
      <c r="D46" s="122">
        <f t="shared" si="0"/>
        <v>8.4631176814314202E-2</v>
      </c>
      <c r="G46" s="111"/>
      <c r="H46" s="111"/>
      <c r="I46" s="111"/>
    </row>
    <row r="47" spans="1:9" x14ac:dyDescent="0.2">
      <c r="A47" s="111">
        <v>1857</v>
      </c>
      <c r="B47" s="107">
        <v>38.100986949674997</v>
      </c>
      <c r="C47" s="100">
        <v>1.4094250342054158</v>
      </c>
      <c r="D47" s="122">
        <f t="shared" si="0"/>
        <v>7.3506077812762083E-2</v>
      </c>
      <c r="G47" s="111"/>
      <c r="H47" s="111"/>
      <c r="I47" s="111"/>
    </row>
    <row r="48" spans="1:9" x14ac:dyDescent="0.2">
      <c r="A48" s="111">
        <v>1858</v>
      </c>
      <c r="B48" s="107">
        <v>36.852858467809099</v>
      </c>
      <c r="C48" s="100">
        <v>1.3632544840679579</v>
      </c>
      <c r="D48" s="122">
        <f t="shared" si="0"/>
        <v>-3.2758429158658453E-2</v>
      </c>
      <c r="G48" s="111"/>
      <c r="H48" s="111"/>
      <c r="I48" s="111"/>
    </row>
    <row r="49" spans="1:9" x14ac:dyDescent="0.2">
      <c r="A49" s="111">
        <v>1859</v>
      </c>
      <c r="B49" s="107">
        <v>44.229110725330308</v>
      </c>
      <c r="C49" s="100">
        <v>1.6361155153083384</v>
      </c>
      <c r="D49" s="122">
        <f t="shared" si="0"/>
        <v>0.20015414174627333</v>
      </c>
      <c r="G49" s="111"/>
      <c r="H49" s="111"/>
      <c r="I49" s="111"/>
    </row>
    <row r="50" spans="1:9" x14ac:dyDescent="0.2">
      <c r="A50" s="111">
        <v>1860</v>
      </c>
      <c r="B50" s="107">
        <v>37.581886262801405</v>
      </c>
      <c r="C50" s="100">
        <v>1.3902225525395409</v>
      </c>
      <c r="D50" s="122">
        <f t="shared" si="0"/>
        <v>-0.1502907102023644</v>
      </c>
      <c r="G50" s="111"/>
      <c r="H50" s="111"/>
      <c r="I50" s="111"/>
    </row>
    <row r="51" spans="1:9" x14ac:dyDescent="0.2">
      <c r="A51" s="111">
        <v>1861</v>
      </c>
      <c r="B51" s="107">
        <v>35.100668854993799</v>
      </c>
      <c r="C51" s="100">
        <v>1.2984377928825437</v>
      </c>
      <c r="D51" s="122">
        <f t="shared" si="0"/>
        <v>-6.6021630485948113E-2</v>
      </c>
      <c r="G51" s="111"/>
      <c r="H51" s="111"/>
      <c r="I51" s="111"/>
    </row>
    <row r="52" spans="1:9" x14ac:dyDescent="0.2">
      <c r="A52" s="111">
        <v>1862</v>
      </c>
      <c r="B52" s="107">
        <v>36.067067306219002</v>
      </c>
      <c r="C52" s="100">
        <v>1.3341866350837497</v>
      </c>
      <c r="D52" s="122">
        <f t="shared" si="0"/>
        <v>2.7532194762941442E-2</v>
      </c>
      <c r="G52" s="111"/>
      <c r="H52" s="111"/>
      <c r="I52" s="111"/>
    </row>
    <row r="53" spans="1:9" x14ac:dyDescent="0.2">
      <c r="A53" s="111">
        <v>1863</v>
      </c>
      <c r="B53" s="107">
        <v>36.692419697996598</v>
      </c>
      <c r="C53" s="100">
        <v>1.3573195612028484</v>
      </c>
      <c r="D53" s="122">
        <f t="shared" si="0"/>
        <v>1.7338598297116592E-2</v>
      </c>
      <c r="G53" s="111"/>
      <c r="H53" s="111"/>
      <c r="I53" s="111"/>
    </row>
    <row r="54" spans="1:9" x14ac:dyDescent="0.2">
      <c r="A54" s="111">
        <v>1864</v>
      </c>
      <c r="B54" s="107">
        <v>32.728955847012493</v>
      </c>
      <c r="C54" s="100">
        <v>1.2107038007994857</v>
      </c>
      <c r="D54" s="122">
        <f t="shared" si="0"/>
        <v>-0.1080186012153489</v>
      </c>
      <c r="G54" s="111"/>
      <c r="H54" s="111"/>
      <c r="I54" s="111"/>
    </row>
    <row r="55" spans="1:9" x14ac:dyDescent="0.2">
      <c r="A55" s="111">
        <v>1865</v>
      </c>
      <c r="B55" s="107">
        <v>37.17339012099589</v>
      </c>
      <c r="C55" s="100">
        <v>1.3751115348276512</v>
      </c>
      <c r="D55" s="122">
        <f t="shared" si="0"/>
        <v>0.13579517460802482</v>
      </c>
      <c r="G55" s="111"/>
      <c r="H55" s="111"/>
      <c r="I55" s="111"/>
    </row>
    <row r="56" spans="1:9" x14ac:dyDescent="0.2">
      <c r="A56" s="111">
        <v>1866</v>
      </c>
      <c r="B56" s="107">
        <v>37.665825049954698</v>
      </c>
      <c r="C56" s="100">
        <v>1.3933276014484037</v>
      </c>
      <c r="D56" s="122">
        <f t="shared" si="0"/>
        <v>1.3246973906764437E-2</v>
      </c>
      <c r="G56" s="111"/>
      <c r="H56" s="111"/>
      <c r="I56" s="111"/>
    </row>
    <row r="57" spans="1:9" x14ac:dyDescent="0.2">
      <c r="A57" s="111">
        <v>1867</v>
      </c>
      <c r="B57" s="107">
        <v>46.207133271629701</v>
      </c>
      <c r="C57" s="100">
        <v>1.7092861788047833</v>
      </c>
      <c r="D57" s="122">
        <f t="shared" si="0"/>
        <v>0.22676546206931625</v>
      </c>
      <c r="G57" s="111"/>
      <c r="H57" s="111"/>
      <c r="I57" s="111"/>
    </row>
    <row r="58" spans="1:9" x14ac:dyDescent="0.2">
      <c r="A58" s="111">
        <v>1868</v>
      </c>
      <c r="B58" s="107">
        <v>39.136799419016192</v>
      </c>
      <c r="C58" s="100">
        <v>1.4477416276038988</v>
      </c>
      <c r="D58" s="122">
        <f t="shared" si="0"/>
        <v>-0.15301390395829984</v>
      </c>
      <c r="G58" s="111"/>
      <c r="H58" s="111"/>
      <c r="I58" s="111"/>
    </row>
    <row r="59" spans="1:9" x14ac:dyDescent="0.2">
      <c r="A59" s="111">
        <v>1869</v>
      </c>
      <c r="B59" s="107">
        <v>42.922071722241192</v>
      </c>
      <c r="C59" s="100">
        <v>1.5877657574905188</v>
      </c>
      <c r="D59" s="122">
        <f t="shared" si="0"/>
        <v>9.6719005115828871E-2</v>
      </c>
      <c r="G59" s="111"/>
      <c r="H59" s="111"/>
      <c r="I59" s="111"/>
    </row>
    <row r="60" spans="1:9" x14ac:dyDescent="0.2">
      <c r="A60" s="111">
        <v>1870</v>
      </c>
      <c r="B60" s="107">
        <v>44.493102892857991</v>
      </c>
      <c r="C60" s="100">
        <v>1.6458810673198681</v>
      </c>
      <c r="D60" s="122">
        <f t="shared" si="0"/>
        <v>3.6601941788441783E-2</v>
      </c>
      <c r="G60" s="111"/>
      <c r="H60" s="111"/>
      <c r="I60" s="111"/>
    </row>
    <row r="61" spans="1:9" x14ac:dyDescent="0.2">
      <c r="A61" s="111">
        <v>1871</v>
      </c>
      <c r="B61" s="107">
        <v>46.71391966940439</v>
      </c>
      <c r="C61" s="100">
        <v>1.7280331324456919</v>
      </c>
      <c r="D61" s="122">
        <f t="shared" si="0"/>
        <v>4.9913731166249642E-2</v>
      </c>
      <c r="G61" s="111"/>
      <c r="H61" s="111"/>
      <c r="I61" s="111"/>
    </row>
    <row r="62" spans="1:9" x14ac:dyDescent="0.2">
      <c r="A62" s="111">
        <v>1872</v>
      </c>
      <c r="B62" s="107">
        <v>52.45062159627971</v>
      </c>
      <c r="C62" s="100">
        <v>1.9402442050930238</v>
      </c>
      <c r="D62" s="122">
        <f t="shared" si="0"/>
        <v>0.12280497906136123</v>
      </c>
      <c r="G62" s="111"/>
      <c r="H62" s="111"/>
      <c r="I62" s="111"/>
    </row>
    <row r="63" spans="1:9" x14ac:dyDescent="0.2">
      <c r="A63" s="111">
        <v>1873</v>
      </c>
      <c r="B63" s="107">
        <v>53.685244433836893</v>
      </c>
      <c r="C63" s="100">
        <v>1.9859151568023121</v>
      </c>
      <c r="D63" s="122">
        <f t="shared" si="0"/>
        <v>2.3538764651070521E-2</v>
      </c>
      <c r="G63" s="111"/>
      <c r="H63" s="111"/>
      <c r="I63" s="111"/>
    </row>
    <row r="64" spans="1:9" x14ac:dyDescent="0.2">
      <c r="A64" s="111">
        <v>1874</v>
      </c>
      <c r="B64" s="107">
        <v>63.745282798818202</v>
      </c>
      <c r="C64" s="100">
        <v>2.3580543335485595</v>
      </c>
      <c r="D64" s="122">
        <f t="shared" si="0"/>
        <v>0.18738926256319033</v>
      </c>
      <c r="G64" s="111"/>
      <c r="H64" s="111"/>
      <c r="I64" s="111"/>
    </row>
    <row r="65" spans="1:9" x14ac:dyDescent="0.2">
      <c r="A65" s="111">
        <v>1875</v>
      </c>
      <c r="B65" s="107">
        <v>65.480945111428696</v>
      </c>
      <c r="C65" s="100">
        <v>2.4222596497402695</v>
      </c>
      <c r="D65" s="122">
        <f t="shared" si="0"/>
        <v>2.7228090242979786E-2</v>
      </c>
      <c r="G65" s="111"/>
      <c r="H65" s="111"/>
      <c r="I65" s="111"/>
    </row>
    <row r="66" spans="1:9" x14ac:dyDescent="0.2">
      <c r="A66" s="111">
        <v>1876</v>
      </c>
      <c r="B66" s="107">
        <v>71.905315135120688</v>
      </c>
      <c r="C66" s="100">
        <v>2.6599088201502128</v>
      </c>
      <c r="D66" s="122">
        <f t="shared" si="0"/>
        <v>9.811052685265409E-2</v>
      </c>
      <c r="G66" s="111"/>
      <c r="H66" s="111"/>
      <c r="I66" s="111"/>
    </row>
    <row r="67" spans="1:9" x14ac:dyDescent="0.2">
      <c r="A67" s="111">
        <v>1877</v>
      </c>
      <c r="B67" s="107">
        <v>71.066295867672011</v>
      </c>
      <c r="C67" s="100">
        <v>2.6288719663992905</v>
      </c>
      <c r="D67" s="122">
        <f t="shared" si="0"/>
        <v>-1.166839010262366E-2</v>
      </c>
      <c r="G67" s="111"/>
      <c r="H67" s="111"/>
      <c r="I67" s="111"/>
    </row>
    <row r="68" spans="1:9" x14ac:dyDescent="0.2">
      <c r="A68" s="111">
        <v>1878</v>
      </c>
      <c r="B68" s="107">
        <v>77.094595897191397</v>
      </c>
      <c r="C68" s="100">
        <v>2.8518697849736028</v>
      </c>
      <c r="D68" s="122">
        <f t="shared" si="0"/>
        <v>8.4826427998221599E-2</v>
      </c>
      <c r="G68" s="111"/>
      <c r="H68" s="111"/>
      <c r="I68" s="111"/>
    </row>
    <row r="69" spans="1:9" x14ac:dyDescent="0.2">
      <c r="A69" s="111">
        <v>1879</v>
      </c>
      <c r="B69" s="107">
        <v>67.178025058219006</v>
      </c>
      <c r="C69" s="100">
        <v>2.4850377338149303</v>
      </c>
      <c r="D69" s="122">
        <f t="shared" si="0"/>
        <v>-0.12862861168889861</v>
      </c>
      <c r="G69" s="111"/>
      <c r="H69" s="111"/>
      <c r="I69" s="111"/>
    </row>
    <row r="70" spans="1:9" x14ac:dyDescent="0.2">
      <c r="A70" s="111">
        <v>1880</v>
      </c>
      <c r="B70" s="107">
        <v>63.254241584779507</v>
      </c>
      <c r="C70" s="100">
        <v>2.3398898229859624</v>
      </c>
      <c r="D70" s="122">
        <f t="shared" si="0"/>
        <v>-5.8408735148718693E-2</v>
      </c>
      <c r="G70" s="111"/>
      <c r="H70" s="111"/>
      <c r="I70" s="111"/>
    </row>
    <row r="71" spans="1:9" x14ac:dyDescent="0.2">
      <c r="A71" s="111">
        <v>1881</v>
      </c>
      <c r="B71" s="107">
        <v>66.476744915803494</v>
      </c>
      <c r="C71" s="100">
        <v>2.4590961016462658</v>
      </c>
      <c r="D71" s="122">
        <f t="shared" si="0"/>
        <v>5.0945252844504907E-2</v>
      </c>
      <c r="G71" s="111"/>
      <c r="H71" s="111"/>
      <c r="I71" s="111"/>
    </row>
    <row r="72" spans="1:9" x14ac:dyDescent="0.2">
      <c r="A72" s="111">
        <v>1882</v>
      </c>
      <c r="B72" s="107">
        <v>68.765776458977598</v>
      </c>
      <c r="C72" s="100">
        <v>2.543771555468413</v>
      </c>
      <c r="D72" s="122">
        <f t="shared" si="0"/>
        <v>3.4433568401601056E-2</v>
      </c>
      <c r="G72" s="111"/>
      <c r="H72" s="111"/>
      <c r="I72" s="111"/>
    </row>
    <row r="73" spans="1:9" x14ac:dyDescent="0.2">
      <c r="A73" s="111">
        <v>1883</v>
      </c>
      <c r="B73" s="107">
        <v>67.078071412863693</v>
      </c>
      <c r="C73" s="100">
        <v>2.481340266077154</v>
      </c>
      <c r="D73" s="122">
        <f t="shared" si="0"/>
        <v>-2.4542805055370986E-2</v>
      </c>
      <c r="G73" s="111"/>
      <c r="H73" s="111"/>
      <c r="I73" s="111"/>
    </row>
    <row r="74" spans="1:9" x14ac:dyDescent="0.2">
      <c r="A74" s="111">
        <v>1884</v>
      </c>
      <c r="B74" s="107">
        <v>61.108268599864203</v>
      </c>
      <c r="C74" s="100">
        <v>2.260506366288026</v>
      </c>
      <c r="D74" s="122">
        <f t="shared" ref="D74:D135" si="1">B74/B73-1</f>
        <v>-8.8997830248510268E-2</v>
      </c>
      <c r="G74" s="111"/>
      <c r="H74" s="111"/>
      <c r="I74" s="111"/>
    </row>
    <row r="75" spans="1:9" x14ac:dyDescent="0.2">
      <c r="A75" s="111">
        <v>1885</v>
      </c>
      <c r="B75" s="107">
        <v>69.613616389647603</v>
      </c>
      <c r="C75" s="100">
        <v>2.5751347016478974</v>
      </c>
      <c r="D75" s="122">
        <f t="shared" si="1"/>
        <v>0.13918489239936171</v>
      </c>
      <c r="G75" s="111"/>
      <c r="H75" s="111"/>
      <c r="I75" s="111"/>
    </row>
    <row r="76" spans="1:9" x14ac:dyDescent="0.2">
      <c r="A76" s="111">
        <v>1886</v>
      </c>
      <c r="B76" s="107">
        <v>63.351094648104095</v>
      </c>
      <c r="C76" s="100">
        <v>2.3434725945364594</v>
      </c>
      <c r="D76" s="122">
        <f t="shared" si="1"/>
        <v>-8.9961160852359057E-2</v>
      </c>
      <c r="G76" s="111"/>
      <c r="H76" s="111"/>
      <c r="I76" s="111"/>
    </row>
    <row r="77" spans="1:9" x14ac:dyDescent="0.2">
      <c r="A77" s="111">
        <v>1887</v>
      </c>
      <c r="B77" s="107">
        <v>67.432101370123704</v>
      </c>
      <c r="C77" s="100">
        <v>2.4944364802324457</v>
      </c>
      <c r="D77" s="122">
        <f t="shared" si="1"/>
        <v>6.4418882494270191E-2</v>
      </c>
      <c r="G77" s="111"/>
      <c r="H77" s="111"/>
      <c r="I77" s="111"/>
    </row>
    <row r="78" spans="1:9" x14ac:dyDescent="0.2">
      <c r="A78" s="111">
        <v>1888</v>
      </c>
      <c r="B78" s="107">
        <v>64.928144292556198</v>
      </c>
      <c r="C78" s="100">
        <v>2.401810538695528</v>
      </c>
      <c r="D78" s="122">
        <f t="shared" si="1"/>
        <v>-3.7133012714874458E-2</v>
      </c>
      <c r="G78" s="111"/>
      <c r="H78" s="111"/>
      <c r="I78" s="111"/>
    </row>
    <row r="79" spans="1:9" x14ac:dyDescent="0.2">
      <c r="A79" s="111">
        <v>1889</v>
      </c>
      <c r="B79" s="107">
        <v>63.545182352428689</v>
      </c>
      <c r="C79" s="100">
        <v>2.3506522528919729</v>
      </c>
      <c r="D79" s="122">
        <f t="shared" si="1"/>
        <v>-2.1299883974753575E-2</v>
      </c>
      <c r="G79" s="111"/>
      <c r="H79" s="111"/>
      <c r="I79" s="111"/>
    </row>
    <row r="80" spans="1:9" x14ac:dyDescent="0.2">
      <c r="A80" s="111">
        <v>1890</v>
      </c>
      <c r="B80" s="107">
        <v>68.275513336278493</v>
      </c>
      <c r="C80" s="100">
        <v>2.5256358279243329</v>
      </c>
      <c r="D80" s="122">
        <f t="shared" si="1"/>
        <v>7.4440434486675366E-2</v>
      </c>
      <c r="G80" s="111"/>
      <c r="H80" s="111"/>
      <c r="I80" s="111"/>
    </row>
    <row r="81" spans="1:9" x14ac:dyDescent="0.2">
      <c r="A81" s="111">
        <v>1891</v>
      </c>
      <c r="B81" s="107">
        <v>73.802468974665601</v>
      </c>
      <c r="C81" s="100">
        <v>2.7300880026140497</v>
      </c>
      <c r="D81" s="122">
        <f t="shared" si="1"/>
        <v>8.095077383256144E-2</v>
      </c>
      <c r="G81" s="111"/>
      <c r="H81" s="111"/>
      <c r="I81" s="111"/>
    </row>
    <row r="82" spans="1:9" x14ac:dyDescent="0.2">
      <c r="A82" s="111">
        <v>1892</v>
      </c>
      <c r="B82" s="107">
        <v>76.229855162215884</v>
      </c>
      <c r="C82" s="100">
        <v>2.8198814472021563</v>
      </c>
      <c r="D82" s="122">
        <f t="shared" si="1"/>
        <v>3.2890311411987394E-2</v>
      </c>
      <c r="G82" s="111"/>
      <c r="H82" s="111"/>
      <c r="I82" s="111"/>
    </row>
    <row r="83" spans="1:9" x14ac:dyDescent="0.2">
      <c r="A83" s="111">
        <v>1893</v>
      </c>
      <c r="B83" s="107">
        <v>85.162669464031381</v>
      </c>
      <c r="C83" s="100">
        <v>3.1503225488858577</v>
      </c>
      <c r="D83" s="122">
        <f t="shared" si="1"/>
        <v>0.11718262198985707</v>
      </c>
      <c r="G83" s="111"/>
      <c r="H83" s="111"/>
      <c r="I83" s="111"/>
    </row>
    <row r="84" spans="1:9" x14ac:dyDescent="0.2">
      <c r="A84" s="111">
        <v>1894</v>
      </c>
      <c r="B84" s="107">
        <v>80.355953657758988</v>
      </c>
      <c r="C84" s="100">
        <v>2.9725133598845486</v>
      </c>
      <c r="D84" s="122">
        <f t="shared" si="1"/>
        <v>-5.6441582168845983E-2</v>
      </c>
      <c r="G84" s="111"/>
      <c r="H84" s="111"/>
      <c r="I84" s="111"/>
    </row>
    <row r="85" spans="1:9" x14ac:dyDescent="0.2">
      <c r="A85" s="111">
        <v>1895</v>
      </c>
      <c r="B85" s="107">
        <v>85.4108537651924</v>
      </c>
      <c r="C85" s="100">
        <v>3.1595033390741838</v>
      </c>
      <c r="D85" s="122">
        <f t="shared" si="1"/>
        <v>6.2906354505635642E-2</v>
      </c>
      <c r="G85" s="111"/>
      <c r="H85" s="111"/>
      <c r="I85" s="111"/>
    </row>
    <row r="86" spans="1:9" x14ac:dyDescent="0.2">
      <c r="A86" s="111">
        <v>1896</v>
      </c>
      <c r="B86" s="107">
        <v>91.598618161036399</v>
      </c>
      <c r="C86" s="100">
        <v>3.3884000355504904</v>
      </c>
      <c r="D86" s="122">
        <f t="shared" si="1"/>
        <v>7.2447050030141513E-2</v>
      </c>
      <c r="G86" s="111"/>
      <c r="H86" s="111"/>
      <c r="I86" s="111"/>
    </row>
    <row r="87" spans="1:9" x14ac:dyDescent="0.2">
      <c r="A87" s="111">
        <v>1897</v>
      </c>
      <c r="B87" s="107">
        <v>93.301891969158888</v>
      </c>
      <c r="C87" s="100">
        <v>3.451407241858429</v>
      </c>
      <c r="D87" s="122">
        <f t="shared" si="1"/>
        <v>1.8594972744327087E-2</v>
      </c>
      <c r="G87" s="111"/>
      <c r="H87" s="111"/>
      <c r="I87" s="111"/>
    </row>
    <row r="88" spans="1:9" x14ac:dyDescent="0.2">
      <c r="A88" s="111">
        <v>1898</v>
      </c>
      <c r="B88" s="107">
        <v>102.77893154825301</v>
      </c>
      <c r="C88" s="100">
        <v>3.8019802296546086</v>
      </c>
      <c r="D88" s="122">
        <f t="shared" si="1"/>
        <v>0.10157392716352187</v>
      </c>
      <c r="G88" s="111"/>
      <c r="H88" s="111"/>
      <c r="I88" s="111"/>
    </row>
    <row r="89" spans="1:9" x14ac:dyDescent="0.2">
      <c r="A89" s="111">
        <v>1899</v>
      </c>
      <c r="B89" s="107">
        <v>106.247288341607</v>
      </c>
      <c r="C89" s="100">
        <v>3.9302810765215481</v>
      </c>
      <c r="D89" s="122">
        <f t="shared" si="1"/>
        <v>3.3745795379529264E-2</v>
      </c>
      <c r="G89" s="111"/>
      <c r="H89" s="111"/>
      <c r="I89" s="111"/>
    </row>
    <row r="90" spans="1:9" x14ac:dyDescent="0.2">
      <c r="A90" s="111">
        <v>1900</v>
      </c>
      <c r="B90" s="107">
        <v>93.438922354114098</v>
      </c>
      <c r="C90" s="100">
        <v>3.4564762458518885</v>
      </c>
      <c r="D90" s="122">
        <f t="shared" si="1"/>
        <v>-0.12055240361816444</v>
      </c>
      <c r="G90" s="111"/>
      <c r="H90" s="111"/>
      <c r="I90" s="111"/>
    </row>
    <row r="91" spans="1:9" x14ac:dyDescent="0.2">
      <c r="A91" s="111">
        <v>1901</v>
      </c>
      <c r="B91" s="107">
        <v>90.33023077775799</v>
      </c>
      <c r="C91" s="100">
        <v>3.3414800716812043</v>
      </c>
      <c r="D91" s="122">
        <f t="shared" si="1"/>
        <v>-3.3269771290542205E-2</v>
      </c>
      <c r="G91" s="111"/>
      <c r="H91" s="111"/>
      <c r="I91" s="111"/>
    </row>
    <row r="92" spans="1:9" x14ac:dyDescent="0.2">
      <c r="A92" s="111">
        <v>1902</v>
      </c>
      <c r="B92" s="107">
        <v>93.059743114886615</v>
      </c>
      <c r="C92" s="100">
        <v>3.4424497138640415</v>
      </c>
      <c r="D92" s="122">
        <f t="shared" si="1"/>
        <v>3.0217041555491209E-2</v>
      </c>
      <c r="G92" s="111"/>
      <c r="H92" s="111"/>
      <c r="I92" s="111"/>
    </row>
    <row r="93" spans="1:9" x14ac:dyDescent="0.2">
      <c r="A93" s="111">
        <v>1903</v>
      </c>
      <c r="B93" s="107">
        <v>92.139394317887479</v>
      </c>
      <c r="C93" s="100">
        <v>3.4084043324043756</v>
      </c>
      <c r="D93" s="122">
        <f t="shared" si="1"/>
        <v>-9.8898703799656928E-3</v>
      </c>
      <c r="G93" s="111"/>
      <c r="H93" s="111"/>
      <c r="I93" s="111"/>
    </row>
    <row r="94" spans="1:9" x14ac:dyDescent="0.2">
      <c r="A94" s="111">
        <v>1904</v>
      </c>
      <c r="B94" s="107">
        <v>85.273197108009114</v>
      </c>
      <c r="C94" s="100">
        <v>3.1544111681281812</v>
      </c>
      <c r="D94" s="122">
        <f t="shared" si="1"/>
        <v>-7.4519669471556305E-2</v>
      </c>
      <c r="G94" s="111"/>
      <c r="H94" s="111"/>
      <c r="I94" s="111"/>
    </row>
    <row r="95" spans="1:9" x14ac:dyDescent="0.2">
      <c r="A95" s="111">
        <v>1905</v>
      </c>
      <c r="B95" s="107">
        <v>79.1782140606159</v>
      </c>
      <c r="C95" s="100">
        <v>2.928946623039097</v>
      </c>
      <c r="D95" s="122">
        <f t="shared" si="1"/>
        <v>-7.1475953219780841E-2</v>
      </c>
      <c r="G95" s="111"/>
      <c r="H95" s="111"/>
      <c r="I95" s="111"/>
    </row>
    <row r="96" spans="1:9" x14ac:dyDescent="0.2">
      <c r="A96" s="111">
        <v>1906</v>
      </c>
      <c r="B96" s="107">
        <v>88.8274910504243</v>
      </c>
      <c r="C96" s="100">
        <v>3.2858909869575821</v>
      </c>
      <c r="D96" s="122">
        <f t="shared" si="1"/>
        <v>0.12186782821877329</v>
      </c>
      <c r="G96" s="111"/>
      <c r="H96" s="111"/>
      <c r="I96" s="111"/>
    </row>
    <row r="97" spans="1:9" x14ac:dyDescent="0.2">
      <c r="A97" s="111">
        <v>1907</v>
      </c>
      <c r="B97" s="107">
        <v>84.828297662930595</v>
      </c>
      <c r="C97" s="100">
        <v>3.1379535257992308</v>
      </c>
      <c r="D97" s="122">
        <f t="shared" si="1"/>
        <v>-4.5022023477208184E-2</v>
      </c>
      <c r="G97" s="111"/>
      <c r="H97" s="111"/>
      <c r="I97" s="111"/>
    </row>
    <row r="98" spans="1:9" x14ac:dyDescent="0.2">
      <c r="A98" s="111">
        <v>1908</v>
      </c>
      <c r="B98" s="107">
        <v>86.597434116359395</v>
      </c>
      <c r="C98" s="100">
        <v>3.203397111543647</v>
      </c>
      <c r="D98" s="122">
        <f t="shared" si="1"/>
        <v>2.0855498721176202E-2</v>
      </c>
      <c r="G98" s="111"/>
      <c r="H98" s="111"/>
      <c r="I98" s="111"/>
    </row>
    <row r="99" spans="1:9" x14ac:dyDescent="0.2">
      <c r="A99" s="111">
        <v>1909</v>
      </c>
      <c r="B99" s="107">
        <v>86.30669609542322</v>
      </c>
      <c r="C99" s="100">
        <v>3.1926421816085235</v>
      </c>
      <c r="D99" s="122">
        <f t="shared" si="1"/>
        <v>-3.3573514492994949E-3</v>
      </c>
      <c r="G99" s="111"/>
      <c r="H99" s="111"/>
      <c r="I99" s="111"/>
    </row>
    <row r="100" spans="1:9" x14ac:dyDescent="0.2">
      <c r="A100" s="111">
        <v>1910</v>
      </c>
      <c r="B100" s="107">
        <v>93.523859540085311</v>
      </c>
      <c r="C100" s="100">
        <v>3.4596182273549112</v>
      </c>
      <c r="D100" s="122">
        <f t="shared" si="1"/>
        <v>8.3622288549692447E-2</v>
      </c>
      <c r="G100" s="111"/>
      <c r="H100" s="111"/>
      <c r="I100" s="111"/>
    </row>
    <row r="101" spans="1:9" x14ac:dyDescent="0.2">
      <c r="A101" s="111">
        <v>1911</v>
      </c>
      <c r="B101" s="107">
        <v>95.085965838765802</v>
      </c>
      <c r="C101" s="100">
        <v>3.5174033898851707</v>
      </c>
      <c r="D101" s="122">
        <f t="shared" si="1"/>
        <v>1.6702756990166323E-2</v>
      </c>
      <c r="G101" s="111"/>
      <c r="H101" s="111"/>
      <c r="I101" s="111"/>
    </row>
    <row r="102" spans="1:9" x14ac:dyDescent="0.2">
      <c r="A102" s="111">
        <v>1912</v>
      </c>
      <c r="B102" s="104">
        <v>100</v>
      </c>
      <c r="C102" s="105">
        <v>3.6991824806717721</v>
      </c>
      <c r="D102" s="132">
        <f t="shared" si="1"/>
        <v>5.1679910046523281E-2</v>
      </c>
      <c r="G102" s="111"/>
      <c r="H102" s="111"/>
      <c r="I102" s="111"/>
    </row>
    <row r="103" spans="1:9" x14ac:dyDescent="0.2">
      <c r="A103" s="111">
        <v>1913</v>
      </c>
      <c r="B103" s="107">
        <v>105.26299006460199</v>
      </c>
      <c r="C103" s="100">
        <v>3.8938700871010252</v>
      </c>
      <c r="D103" s="122">
        <f t="shared" si="1"/>
        <v>5.2629900646020022E-2</v>
      </c>
      <c r="G103" s="111"/>
      <c r="H103" s="111"/>
      <c r="I103" s="111"/>
    </row>
    <row r="104" spans="1:9" x14ac:dyDescent="0.2">
      <c r="A104" s="111">
        <v>1914</v>
      </c>
      <c r="B104" s="107">
        <v>112.70256563820699</v>
      </c>
      <c r="C104" s="100">
        <v>4.1690735633561573</v>
      </c>
      <c r="D104" s="122">
        <f t="shared" si="1"/>
        <v>7.0676080634220817E-2</v>
      </c>
      <c r="G104" s="111"/>
      <c r="H104" s="111"/>
      <c r="I104" s="111"/>
    </row>
    <row r="105" spans="1:9" x14ac:dyDescent="0.2">
      <c r="A105" s="111">
        <v>1915</v>
      </c>
      <c r="B105" s="107">
        <v>109.71620593907798</v>
      </c>
      <c r="C105" s="100">
        <v>4.0586026685561345</v>
      </c>
      <c r="D105" s="122">
        <f t="shared" si="1"/>
        <v>-2.6497708212922966E-2</v>
      </c>
      <c r="G105" s="111"/>
      <c r="H105" s="111"/>
      <c r="I105" s="111"/>
    </row>
    <row r="106" spans="1:9" x14ac:dyDescent="0.2">
      <c r="A106" s="111">
        <v>1916</v>
      </c>
      <c r="B106" s="107">
        <v>126.79684829646301</v>
      </c>
      <c r="C106" s="100">
        <v>4.6904467982267235</v>
      </c>
      <c r="D106" s="122">
        <f t="shared" si="1"/>
        <v>0.15568021343054261</v>
      </c>
      <c r="G106" s="111"/>
      <c r="H106" s="111"/>
      <c r="I106" s="111"/>
    </row>
    <row r="107" spans="1:9" x14ac:dyDescent="0.2">
      <c r="A107" s="111">
        <v>1917</v>
      </c>
      <c r="B107" s="107">
        <v>143.44621921860897</v>
      </c>
      <c r="C107" s="100">
        <v>5.3063374105208077</v>
      </c>
      <c r="D107" s="122">
        <f t="shared" si="1"/>
        <v>0.13130745082258</v>
      </c>
      <c r="G107" s="111"/>
      <c r="H107" s="111"/>
      <c r="I107" s="111"/>
    </row>
    <row r="108" spans="1:9" x14ac:dyDescent="0.2">
      <c r="A108" s="111">
        <v>1918</v>
      </c>
      <c r="B108" s="107">
        <v>164.07541767449601</v>
      </c>
      <c r="C108" s="100">
        <v>6.0694491057039928</v>
      </c>
      <c r="D108" s="122">
        <f t="shared" si="1"/>
        <v>0.14381137800814803</v>
      </c>
      <c r="G108" s="111"/>
      <c r="H108" s="111"/>
      <c r="I108" s="111"/>
    </row>
    <row r="109" spans="1:9" x14ac:dyDescent="0.2">
      <c r="A109" s="111">
        <v>1919</v>
      </c>
      <c r="B109" s="107">
        <v>175.71619866936098</v>
      </c>
      <c r="C109" s="100">
        <v>6.5000628368794064</v>
      </c>
      <c r="D109" s="122">
        <f t="shared" si="1"/>
        <v>7.0947745615121516E-2</v>
      </c>
      <c r="G109" s="111"/>
      <c r="H109" s="111"/>
      <c r="I109" s="111"/>
    </row>
    <row r="110" spans="1:9" x14ac:dyDescent="0.2">
      <c r="A110" s="111">
        <v>1920</v>
      </c>
      <c r="B110" s="107">
        <v>193.86890553655996</v>
      </c>
      <c r="C110" s="100">
        <v>7.1715645890785336</v>
      </c>
      <c r="D110" s="122">
        <f t="shared" si="1"/>
        <v>0.10330696318645205</v>
      </c>
      <c r="G110" s="111"/>
      <c r="H110" s="111"/>
      <c r="I110" s="111"/>
    </row>
    <row r="111" spans="1:9" x14ac:dyDescent="0.2">
      <c r="A111" s="111">
        <v>1921</v>
      </c>
      <c r="B111" s="107">
        <v>162.51628075099694</v>
      </c>
      <c r="C111" s="100">
        <v>6.01177378578023</v>
      </c>
      <c r="D111" s="122">
        <f t="shared" si="1"/>
        <v>-0.16172074989947538</v>
      </c>
      <c r="G111" s="111"/>
      <c r="H111" s="111"/>
      <c r="I111" s="111"/>
    </row>
    <row r="112" spans="1:9" x14ac:dyDescent="0.2">
      <c r="A112" s="111">
        <v>1922</v>
      </c>
      <c r="B112" s="107">
        <v>169.82749490223998</v>
      </c>
      <c r="C112" s="100">
        <v>6.2822289387874068</v>
      </c>
      <c r="D112" s="122">
        <f t="shared" si="1"/>
        <v>4.4987579813280831E-2</v>
      </c>
      <c r="G112" s="111"/>
      <c r="H112" s="111"/>
      <c r="I112" s="111"/>
    </row>
    <row r="113" spans="1:9" x14ac:dyDescent="0.2">
      <c r="A113" s="111">
        <v>1923</v>
      </c>
      <c r="B113" s="107">
        <v>173.68549886845597</v>
      </c>
      <c r="C113" s="100">
        <v>6.4249435456092918</v>
      </c>
      <c r="D113" s="122">
        <f t="shared" si="1"/>
        <v>2.2717192928252361E-2</v>
      </c>
      <c r="G113" s="111"/>
      <c r="H113" s="111"/>
      <c r="I113" s="111"/>
    </row>
    <row r="114" spans="1:9" x14ac:dyDescent="0.2">
      <c r="A114" s="111">
        <v>1924</v>
      </c>
      <c r="B114" s="107">
        <v>167.28922254577199</v>
      </c>
      <c r="C114" s="100">
        <v>6.1883336124652093</v>
      </c>
      <c r="D114" s="122">
        <f t="shared" si="1"/>
        <v>-3.6826772323280244E-2</v>
      </c>
      <c r="G114" s="111"/>
      <c r="H114" s="111"/>
      <c r="I114" s="111"/>
    </row>
    <row r="115" spans="1:9" x14ac:dyDescent="0.2">
      <c r="A115" s="111">
        <v>1925</v>
      </c>
      <c r="B115" s="107">
        <v>175.388442581958</v>
      </c>
      <c r="C115" s="100">
        <v>6.4879385411148602</v>
      </c>
      <c r="D115" s="122">
        <f t="shared" si="1"/>
        <v>4.8414475917418986E-2</v>
      </c>
      <c r="G115" s="111"/>
      <c r="H115" s="111"/>
      <c r="I115" s="111"/>
    </row>
    <row r="116" spans="1:9" x14ac:dyDescent="0.2">
      <c r="A116" s="111">
        <v>1926</v>
      </c>
      <c r="B116" s="107">
        <v>161.96466367686097</v>
      </c>
      <c r="C116" s="100">
        <v>5.9913684636133979</v>
      </c>
      <c r="D116" s="122">
        <f t="shared" si="1"/>
        <v>-7.6537420068737871E-2</v>
      </c>
      <c r="G116" s="111"/>
      <c r="H116" s="111"/>
      <c r="I116" s="111"/>
    </row>
    <row r="117" spans="1:9" x14ac:dyDescent="0.2">
      <c r="A117" s="111">
        <v>1927</v>
      </c>
      <c r="B117" s="107">
        <v>158.33929796075901</v>
      </c>
      <c r="C117" s="100">
        <v>5.8572595701830732</v>
      </c>
      <c r="D117" s="122">
        <f t="shared" si="1"/>
        <v>-2.2383683167675361E-2</v>
      </c>
      <c r="G117" s="111"/>
      <c r="H117" s="111"/>
      <c r="I117" s="111"/>
    </row>
    <row r="118" spans="1:9" x14ac:dyDescent="0.2">
      <c r="A118" s="111">
        <v>1928</v>
      </c>
      <c r="B118" s="107">
        <v>163.39150400294403</v>
      </c>
      <c r="C118" s="100">
        <v>6.0441498909830225</v>
      </c>
      <c r="D118" s="122">
        <f t="shared" si="1"/>
        <v>3.1907467743333751E-2</v>
      </c>
      <c r="G118" s="111"/>
      <c r="H118" s="111"/>
      <c r="I118" s="111"/>
    </row>
    <row r="119" spans="1:9" x14ac:dyDescent="0.2">
      <c r="A119" s="111">
        <v>1929</v>
      </c>
      <c r="B119" s="107">
        <v>167.050504021569</v>
      </c>
      <c r="C119" s="100">
        <v>6.1795029786397739</v>
      </c>
      <c r="D119" s="122">
        <f t="shared" si="1"/>
        <v>2.2394065352131287E-2</v>
      </c>
      <c r="G119" s="111"/>
      <c r="H119" s="111"/>
      <c r="I119" s="111"/>
    </row>
    <row r="120" spans="1:9" x14ac:dyDescent="0.2">
      <c r="A120" s="111">
        <v>1930</v>
      </c>
      <c r="B120" s="107">
        <v>157.99749618769698</v>
      </c>
      <c r="C120" s="100">
        <v>5.8446156988753373</v>
      </c>
      <c r="D120" s="122">
        <f t="shared" si="1"/>
        <v>-5.4193238666931043E-2</v>
      </c>
      <c r="G120" s="111"/>
      <c r="H120" s="111"/>
      <c r="I120" s="111"/>
    </row>
    <row r="121" spans="1:9" x14ac:dyDescent="0.2">
      <c r="A121" s="111">
        <v>1931</v>
      </c>
      <c r="B121" s="107">
        <v>161.60307687730901</v>
      </c>
      <c r="C121" s="100">
        <v>5.9779927080719499</v>
      </c>
      <c r="D121" s="122">
        <f t="shared" si="1"/>
        <v>2.2820492581279161E-2</v>
      </c>
      <c r="G121" s="111"/>
      <c r="H121" s="111"/>
      <c r="I121" s="111"/>
    </row>
    <row r="122" spans="1:9" x14ac:dyDescent="0.2">
      <c r="A122" s="111">
        <v>1932</v>
      </c>
      <c r="B122" s="107">
        <v>161.68212010639604</v>
      </c>
      <c r="C122" s="100">
        <v>5.9809166613544944</v>
      </c>
      <c r="D122" s="122">
        <f t="shared" si="1"/>
        <v>4.8911957998831745E-4</v>
      </c>
      <c r="G122" s="111"/>
      <c r="H122" s="111"/>
      <c r="I122" s="111"/>
    </row>
    <row r="123" spans="1:9" x14ac:dyDescent="0.2">
      <c r="A123" s="111">
        <v>1933</v>
      </c>
      <c r="B123" s="107">
        <v>164.15107387945903</v>
      </c>
      <c r="C123" s="100">
        <v>6.0722477667835255</v>
      </c>
      <c r="D123" s="122">
        <f t="shared" si="1"/>
        <v>1.5270419335411178E-2</v>
      </c>
      <c r="G123" s="111"/>
      <c r="H123" s="111"/>
      <c r="I123" s="111"/>
    </row>
    <row r="124" spans="1:9" x14ac:dyDescent="0.2">
      <c r="A124" s="111">
        <v>1934</v>
      </c>
      <c r="B124" s="107">
        <v>154.54961631618599</v>
      </c>
      <c r="C124" s="100">
        <v>5.7170723307137941</v>
      </c>
      <c r="D124" s="122">
        <f t="shared" si="1"/>
        <v>-5.8491591534294063E-2</v>
      </c>
      <c r="G124" s="111"/>
      <c r="H124" s="111"/>
      <c r="I124" s="111"/>
    </row>
    <row r="125" spans="1:9" x14ac:dyDescent="0.2">
      <c r="A125" s="111">
        <v>1935</v>
      </c>
      <c r="B125" s="107">
        <v>154.22077597272505</v>
      </c>
      <c r="C125" s="100">
        <v>5.7049079263391071</v>
      </c>
      <c r="D125" s="122">
        <f t="shared" si="1"/>
        <v>-2.1277331597393534E-3</v>
      </c>
      <c r="G125" s="111"/>
      <c r="H125" s="111"/>
      <c r="I125" s="111"/>
    </row>
    <row r="126" spans="1:9" x14ac:dyDescent="0.2">
      <c r="A126" s="111">
        <v>1936</v>
      </c>
      <c r="B126" s="107">
        <v>168.709143186543</v>
      </c>
      <c r="C126" s="100">
        <v>6.2408590680480529</v>
      </c>
      <c r="D126" s="122">
        <f t="shared" si="1"/>
        <v>9.3945625175561931E-2</v>
      </c>
      <c r="G126" s="111"/>
      <c r="H126" s="111"/>
      <c r="I126" s="111"/>
    </row>
    <row r="127" spans="1:9" x14ac:dyDescent="0.2">
      <c r="A127" s="111">
        <v>1937</v>
      </c>
      <c r="B127" s="107">
        <v>176.18598780921997</v>
      </c>
      <c r="C127" s="100">
        <v>6.5174411944371684</v>
      </c>
      <c r="D127" s="122">
        <f t="shared" si="1"/>
        <v>4.4317957411530218E-2</v>
      </c>
      <c r="G127" s="111"/>
      <c r="H127" s="111"/>
      <c r="I127" s="111"/>
    </row>
    <row r="128" spans="1:9" x14ac:dyDescent="0.2">
      <c r="A128" s="111">
        <v>1938</v>
      </c>
      <c r="B128" s="107">
        <v>170.62193219841805</v>
      </c>
      <c r="C128" s="100">
        <v>6.3116166240675486</v>
      </c>
      <c r="D128" s="122">
        <f t="shared" si="1"/>
        <v>-3.1580579590851809E-2</v>
      </c>
      <c r="G128" s="111"/>
      <c r="H128" s="111"/>
      <c r="I128" s="111"/>
    </row>
    <row r="129" spans="1:9" x14ac:dyDescent="0.2">
      <c r="A129" s="111">
        <v>1939</v>
      </c>
      <c r="B129" s="107">
        <v>184.58317704611096</v>
      </c>
      <c r="C129" s="100">
        <v>6.8280685475570966</v>
      </c>
      <c r="D129" s="122">
        <f t="shared" si="1"/>
        <v>8.1825616834869885E-2</v>
      </c>
      <c r="G129" s="111"/>
      <c r="H129" s="111"/>
      <c r="I129" s="111"/>
    </row>
    <row r="130" spans="1:9" x14ac:dyDescent="0.2">
      <c r="A130" s="111">
        <v>1940</v>
      </c>
      <c r="B130" s="107">
        <v>185.27406957920104</v>
      </c>
      <c r="C130" s="100">
        <v>6.8536259231014327</v>
      </c>
      <c r="D130" s="122">
        <f t="shared" si="1"/>
        <v>3.7429875471126639E-3</v>
      </c>
      <c r="G130" s="111"/>
      <c r="H130" s="111"/>
      <c r="I130" s="111"/>
    </row>
    <row r="131" spans="1:9" x14ac:dyDescent="0.2">
      <c r="A131" s="111">
        <v>1941</v>
      </c>
      <c r="B131" s="107">
        <v>197.19600552167299</v>
      </c>
      <c r="C131" s="100">
        <v>7.2946400888422671</v>
      </c>
      <c r="D131" s="122">
        <f t="shared" si="1"/>
        <v>6.4347568818180267E-2</v>
      </c>
      <c r="G131" s="111"/>
      <c r="H131" s="111"/>
      <c r="I131" s="111"/>
    </row>
    <row r="132" spans="1:9" x14ac:dyDescent="0.2">
      <c r="A132" s="111">
        <v>1942</v>
      </c>
      <c r="B132" s="107">
        <v>184.96972924511402</v>
      </c>
      <c r="C132" s="100">
        <v>6.8423678187812689</v>
      </c>
      <c r="D132" s="122">
        <f t="shared" si="1"/>
        <v>-6.2000628482381859E-2</v>
      </c>
      <c r="G132" s="111"/>
      <c r="H132" s="111"/>
      <c r="I132" s="111"/>
    </row>
    <row r="133" spans="1:9" x14ac:dyDescent="0.2">
      <c r="A133" s="111">
        <v>1943</v>
      </c>
      <c r="B133" s="107">
        <v>182.23739148801599</v>
      </c>
      <c r="C133" s="100">
        <v>6.7412936591579191</v>
      </c>
      <c r="D133" s="122">
        <f t="shared" si="1"/>
        <v>-1.4771810329447299E-2</v>
      </c>
      <c r="G133" s="111"/>
      <c r="H133" s="111"/>
      <c r="I133" s="111"/>
    </row>
    <row r="134" spans="1:9" x14ac:dyDescent="0.2">
      <c r="A134" s="111">
        <v>1944</v>
      </c>
      <c r="B134" s="107">
        <v>184.04001117137997</v>
      </c>
      <c r="C134" s="100">
        <v>6.8079758506780594</v>
      </c>
      <c r="D134" s="122">
        <f t="shared" si="1"/>
        <v>9.8916016556489517E-3</v>
      </c>
      <c r="G134" s="111"/>
      <c r="H134" s="111"/>
      <c r="I134" s="111"/>
    </row>
    <row r="135" spans="1:9" x14ac:dyDescent="0.2">
      <c r="A135" s="111">
        <v>1945</v>
      </c>
      <c r="B135" s="107">
        <v>202.40085991336201</v>
      </c>
      <c r="C135" s="100">
        <v>7.4871771506441025</v>
      </c>
      <c r="D135" s="122">
        <f t="shared" si="1"/>
        <v>9.9765527208560245E-2</v>
      </c>
      <c r="G135" s="111"/>
      <c r="H135" s="111"/>
      <c r="I135" s="111"/>
    </row>
    <row r="136" spans="1:9" x14ac:dyDescent="0.2">
      <c r="A136" s="111">
        <v>1946</v>
      </c>
      <c r="B136" s="107">
        <v>196.75143602261198</v>
      </c>
      <c r="C136" s="100">
        <v>7.2781946518185929</v>
      </c>
      <c r="D136" s="122">
        <f>B136/B135-1</f>
        <v>-2.7912054786566998E-2</v>
      </c>
      <c r="G136" s="111"/>
      <c r="H136" s="111"/>
      <c r="I136" s="111"/>
    </row>
    <row r="137" spans="1:9" x14ac:dyDescent="0.2">
      <c r="A137" s="111">
        <v>1947</v>
      </c>
      <c r="B137" s="107">
        <v>204.41212693313395</v>
      </c>
      <c r="C137" s="100">
        <v>7.5615775878790359</v>
      </c>
      <c r="D137" s="122">
        <f t="shared" ref="D137:D200" si="2">B137/B136-1</f>
        <v>3.8935883088759393E-2</v>
      </c>
      <c r="G137" s="111"/>
      <c r="H137" s="111"/>
      <c r="I137" s="111"/>
    </row>
    <row r="138" spans="1:9" x14ac:dyDescent="0.2">
      <c r="A138" s="111">
        <v>1948</v>
      </c>
      <c r="B138" s="107">
        <v>201.99666472208597</v>
      </c>
      <c r="C138" s="100">
        <v>7.4722252329407013</v>
      </c>
      <c r="D138" s="122">
        <f t="shared" si="2"/>
        <v>-1.1816628725937139E-2</v>
      </c>
      <c r="G138" s="111"/>
      <c r="H138" s="111"/>
      <c r="I138" s="111"/>
    </row>
    <row r="139" spans="1:9" x14ac:dyDescent="0.2">
      <c r="A139" s="111">
        <v>1949</v>
      </c>
      <c r="B139" s="107">
        <v>213.91787634850397</v>
      </c>
      <c r="C139" s="100">
        <v>7.9132126049089626</v>
      </c>
      <c r="D139" s="122">
        <f t="shared" si="2"/>
        <v>5.9016873584618823E-2</v>
      </c>
      <c r="G139" s="111"/>
      <c r="H139" s="111"/>
      <c r="I139" s="111"/>
    </row>
    <row r="140" spans="1:9" x14ac:dyDescent="0.2">
      <c r="A140" s="111">
        <v>1950</v>
      </c>
      <c r="B140" s="107">
        <v>218.70989821537103</v>
      </c>
      <c r="C140" s="100">
        <v>8.0904782382780702</v>
      </c>
      <c r="D140" s="122">
        <f t="shared" si="2"/>
        <v>2.2401222135639332E-2</v>
      </c>
      <c r="G140" s="111"/>
      <c r="H140" s="111"/>
      <c r="I140" s="111"/>
    </row>
    <row r="141" spans="1:9" x14ac:dyDescent="0.2">
      <c r="A141" s="111">
        <v>1951</v>
      </c>
      <c r="B141" s="107">
        <v>211.58867674141402</v>
      </c>
      <c r="C141" s="100">
        <v>7.827051261103616</v>
      </c>
      <c r="D141" s="122">
        <f t="shared" si="2"/>
        <v>-3.2560124311084016E-2</v>
      </c>
      <c r="G141" s="111"/>
      <c r="H141" s="111"/>
      <c r="I141" s="111"/>
    </row>
    <row r="142" spans="1:9" x14ac:dyDescent="0.2">
      <c r="A142" s="111">
        <v>1952</v>
      </c>
      <c r="B142" s="107">
        <v>219.36920677059098</v>
      </c>
      <c r="C142" s="100">
        <v>8.1148672648463354</v>
      </c>
      <c r="D142" s="122">
        <f t="shared" si="2"/>
        <v>3.677195844787895E-2</v>
      </c>
      <c r="G142" s="111"/>
      <c r="H142" s="111"/>
      <c r="I142" s="111"/>
    </row>
    <row r="143" spans="1:9" x14ac:dyDescent="0.2">
      <c r="A143" s="111">
        <v>1953</v>
      </c>
      <c r="B143" s="107">
        <v>240.67878111194503</v>
      </c>
      <c r="C143" s="100">
        <v>8.9031473055874315</v>
      </c>
      <c r="D143" s="122">
        <f t="shared" si="2"/>
        <v>9.7140226083047621E-2</v>
      </c>
      <c r="G143" s="111"/>
      <c r="H143" s="111"/>
      <c r="I143" s="111"/>
    </row>
    <row r="144" spans="1:9" x14ac:dyDescent="0.2">
      <c r="A144" s="111">
        <v>1954</v>
      </c>
      <c r="B144" s="107">
        <v>213.01406278356501</v>
      </c>
      <c r="C144" s="100">
        <v>7.8797788918568061</v>
      </c>
      <c r="D144" s="122">
        <f t="shared" si="2"/>
        <v>-0.11494456719685875</v>
      </c>
      <c r="G144" s="111"/>
      <c r="H144" s="111"/>
      <c r="I144" s="111"/>
    </row>
    <row r="145" spans="1:9" x14ac:dyDescent="0.2">
      <c r="A145" s="111">
        <v>1955</v>
      </c>
      <c r="B145" s="107">
        <v>275.701893502617</v>
      </c>
      <c r="C145" s="100">
        <v>10.198716143329154</v>
      </c>
      <c r="D145" s="122">
        <f t="shared" si="2"/>
        <v>0.29428963468363389</v>
      </c>
      <c r="G145" s="111"/>
      <c r="H145" s="111"/>
      <c r="I145" s="111"/>
    </row>
    <row r="146" spans="1:9" x14ac:dyDescent="0.2">
      <c r="A146" s="111">
        <v>1956</v>
      </c>
      <c r="B146" s="107">
        <v>280.42889133239794</v>
      </c>
      <c r="C146" s="100">
        <v>10.373576418910146</v>
      </c>
      <c r="D146" s="122">
        <f t="shared" si="2"/>
        <v>1.7145322325238466E-2</v>
      </c>
      <c r="G146" s="111"/>
      <c r="H146" s="111"/>
      <c r="I146" s="111"/>
    </row>
    <row r="147" spans="1:9" x14ac:dyDescent="0.2">
      <c r="A147" s="111">
        <v>1957</v>
      </c>
      <c r="B147" s="107">
        <v>282.84532288733595</v>
      </c>
      <c r="C147" s="100">
        <v>10.462964631647838</v>
      </c>
      <c r="D147" s="122">
        <f t="shared" si="2"/>
        <v>8.616913697646611E-3</v>
      </c>
      <c r="G147" s="111"/>
      <c r="H147" s="111"/>
      <c r="I147" s="111"/>
    </row>
    <row r="148" spans="1:9" x14ac:dyDescent="0.2">
      <c r="A148" s="111">
        <v>1958</v>
      </c>
      <c r="B148" s="107">
        <v>300.86154814482495</v>
      </c>
      <c r="C148" s="100">
        <v>11.129417680051233</v>
      </c>
      <c r="D148" s="122">
        <f t="shared" si="2"/>
        <v>6.3696387387905506E-2</v>
      </c>
      <c r="G148" s="111"/>
      <c r="H148" s="111"/>
      <c r="I148" s="111"/>
    </row>
    <row r="149" spans="1:9" x14ac:dyDescent="0.2">
      <c r="A149" s="111">
        <v>1959</v>
      </c>
      <c r="B149" s="107">
        <v>290.17674010733299</v>
      </c>
      <c r="C149" s="100">
        <v>10.734167133034921</v>
      </c>
      <c r="D149" s="122">
        <f t="shared" si="2"/>
        <v>-3.5514036617097511E-2</v>
      </c>
      <c r="G149" s="111"/>
      <c r="H149" s="111"/>
      <c r="I149" s="111"/>
    </row>
    <row r="150" spans="1:9" x14ac:dyDescent="0.2">
      <c r="A150" s="111">
        <v>1960</v>
      </c>
      <c r="B150" s="107">
        <v>310.39019079456801</v>
      </c>
      <c r="C150" s="100">
        <v>11.481899559596346</v>
      </c>
      <c r="D150" s="122">
        <f t="shared" si="2"/>
        <v>6.9659100449465106E-2</v>
      </c>
      <c r="G150" s="111"/>
      <c r="H150" s="111"/>
      <c r="I150" s="111"/>
    </row>
    <row r="151" spans="1:9" x14ac:dyDescent="0.2">
      <c r="A151" s="111">
        <v>1961</v>
      </c>
      <c r="B151" s="107">
        <v>317.08826892612598</v>
      </c>
      <c r="C151" s="100">
        <v>11.729673692380645</v>
      </c>
      <c r="D151" s="122">
        <f t="shared" si="2"/>
        <v>2.1579541912750466E-2</v>
      </c>
      <c r="G151" s="111"/>
      <c r="H151" s="111"/>
      <c r="I151" s="111"/>
    </row>
    <row r="152" spans="1:9" x14ac:dyDescent="0.2">
      <c r="A152" s="111">
        <v>1962</v>
      </c>
      <c r="B152" s="107">
        <v>337.65348793145404</v>
      </c>
      <c r="C152" s="100">
        <v>12.490418670937522</v>
      </c>
      <c r="D152" s="122">
        <f t="shared" si="2"/>
        <v>6.4856448568645364E-2</v>
      </c>
      <c r="G152" s="111"/>
      <c r="H152" s="111"/>
      <c r="I152" s="111"/>
    </row>
    <row r="153" spans="1:9" x14ac:dyDescent="0.2">
      <c r="A153" s="111">
        <v>1963</v>
      </c>
      <c r="B153" s="107">
        <v>364.14428847008708</v>
      </c>
      <c r="C153" s="100">
        <v>13.470361723452339</v>
      </c>
      <c r="D153" s="122">
        <f t="shared" si="2"/>
        <v>7.8455580900176791E-2</v>
      </c>
      <c r="G153" s="111"/>
      <c r="H153" s="111"/>
      <c r="I153" s="111"/>
    </row>
    <row r="154" spans="1:9" x14ac:dyDescent="0.2">
      <c r="A154" s="111">
        <v>1964</v>
      </c>
      <c r="B154" s="107">
        <v>382.78374145475902</v>
      </c>
      <c r="C154" s="100">
        <v>14.159869102754376</v>
      </c>
      <c r="D154" s="122">
        <f t="shared" si="2"/>
        <v>5.1186998052292987E-2</v>
      </c>
      <c r="G154" s="111"/>
      <c r="H154" s="111"/>
      <c r="I154" s="111"/>
    </row>
    <row r="155" spans="1:9" x14ac:dyDescent="0.2">
      <c r="A155" s="111">
        <v>1965</v>
      </c>
      <c r="B155" s="107">
        <v>424.66481449727002</v>
      </c>
      <c r="C155" s="100">
        <v>15.70912641946029</v>
      </c>
      <c r="D155" s="122">
        <f t="shared" si="2"/>
        <v>0.10941183887106365</v>
      </c>
      <c r="G155" s="111"/>
      <c r="H155" s="111"/>
      <c r="I155" s="111"/>
    </row>
    <row r="156" spans="1:9" x14ac:dyDescent="0.2">
      <c r="A156" s="111">
        <v>1966</v>
      </c>
      <c r="B156" s="107">
        <v>445.47903485222793</v>
      </c>
      <c r="C156" s="100">
        <v>16.479082412319311</v>
      </c>
      <c r="D156" s="122">
        <f t="shared" si="2"/>
        <v>4.9013291528751557E-2</v>
      </c>
      <c r="G156" s="111"/>
      <c r="H156" s="111"/>
      <c r="I156" s="111"/>
    </row>
    <row r="157" spans="1:9" x14ac:dyDescent="0.2">
      <c r="A157" s="111">
        <v>1967</v>
      </c>
      <c r="B157" s="107">
        <v>466.37973580415706</v>
      </c>
      <c r="C157" s="100">
        <v>17.252237480270676</v>
      </c>
      <c r="D157" s="122">
        <f t="shared" si="2"/>
        <v>4.691736157429327E-2</v>
      </c>
      <c r="G157" s="111"/>
      <c r="H157" s="111"/>
      <c r="I157" s="111"/>
    </row>
    <row r="158" spans="1:9" x14ac:dyDescent="0.2">
      <c r="A158" s="111">
        <v>1968</v>
      </c>
      <c r="B158" s="107">
        <v>490.36018180654401</v>
      </c>
      <c r="C158" s="100">
        <v>18.139317937577925</v>
      </c>
      <c r="D158" s="122">
        <f t="shared" si="2"/>
        <v>5.1418284632454236E-2</v>
      </c>
      <c r="G158" s="111"/>
      <c r="H158" s="111"/>
      <c r="I158" s="111"/>
    </row>
    <row r="159" spans="1:9" x14ac:dyDescent="0.2">
      <c r="A159" s="111">
        <v>1969</v>
      </c>
      <c r="B159" s="107">
        <v>526.8786129164821</v>
      </c>
      <c r="C159" s="100">
        <v>19.490201343412945</v>
      </c>
      <c r="D159" s="122">
        <f t="shared" si="2"/>
        <v>7.4472668183211743E-2</v>
      </c>
      <c r="G159" s="111"/>
      <c r="H159" s="111"/>
      <c r="I159" s="111"/>
    </row>
    <row r="160" spans="1:9" x14ac:dyDescent="0.2">
      <c r="A160" s="111">
        <v>1970</v>
      </c>
      <c r="B160" s="107">
        <v>596.6795403789821</v>
      </c>
      <c r="C160" s="100">
        <v>22.072265023452157</v>
      </c>
      <c r="D160" s="122">
        <f t="shared" si="2"/>
        <v>0.13248009266522365</v>
      </c>
      <c r="G160" s="111"/>
      <c r="H160" s="111"/>
      <c r="I160" s="111"/>
    </row>
    <row r="161" spans="1:9" x14ac:dyDescent="0.2">
      <c r="A161" s="111">
        <v>1971</v>
      </c>
      <c r="B161" s="107">
        <v>626.670062477383</v>
      </c>
      <c r="C161" s="100">
        <v>23.181669162778199</v>
      </c>
      <c r="D161" s="122">
        <f t="shared" si="2"/>
        <v>5.0262360394245142E-2</v>
      </c>
      <c r="G161" s="111"/>
      <c r="H161" s="111"/>
      <c r="I161" s="111"/>
    </row>
    <row r="162" spans="1:9" x14ac:dyDescent="0.2">
      <c r="A162" s="111">
        <v>1972</v>
      </c>
      <c r="B162" s="107">
        <v>706.20826434948196</v>
      </c>
      <c r="C162" s="100">
        <v>26.123932391872231</v>
      </c>
      <c r="D162" s="122">
        <f t="shared" si="2"/>
        <v>0.12692197479111189</v>
      </c>
      <c r="G162" s="111"/>
      <c r="H162" s="111"/>
      <c r="I162" s="111"/>
    </row>
    <row r="163" spans="1:9" x14ac:dyDescent="0.2">
      <c r="A163" s="111">
        <v>1973</v>
      </c>
      <c r="B163" s="107">
        <v>741.31837284811002</v>
      </c>
      <c r="C163" s="100">
        <v>27.42271937439833</v>
      </c>
      <c r="D163" s="122">
        <f t="shared" si="2"/>
        <v>4.971636593770179E-2</v>
      </c>
      <c r="G163" s="111"/>
      <c r="H163" s="111"/>
      <c r="I163" s="111"/>
    </row>
    <row r="164" spans="1:9" x14ac:dyDescent="0.2">
      <c r="A164" s="111">
        <v>1974</v>
      </c>
      <c r="B164" s="107">
        <v>769.76878150060986</v>
      </c>
      <c r="C164" s="100">
        <v>28.475151906951133</v>
      </c>
      <c r="D164" s="122">
        <f t="shared" si="2"/>
        <v>3.8378124291179594E-2</v>
      </c>
      <c r="G164" s="111"/>
      <c r="H164" s="111"/>
      <c r="I164" s="111"/>
    </row>
    <row r="165" spans="1:9" x14ac:dyDescent="0.2">
      <c r="A165" s="111">
        <v>1975</v>
      </c>
      <c r="B165" s="107">
        <v>857.46484917838211</v>
      </c>
      <c r="C165" s="100">
        <v>31.719189478725344</v>
      </c>
      <c r="D165" s="122">
        <f t="shared" si="2"/>
        <v>0.1139252068742187</v>
      </c>
      <c r="G165" s="111"/>
      <c r="H165" s="111"/>
      <c r="I165" s="111"/>
    </row>
    <row r="166" spans="1:9" x14ac:dyDescent="0.2">
      <c r="A166" s="111">
        <v>1976</v>
      </c>
      <c r="B166" s="107">
        <v>886.259844645307</v>
      </c>
      <c r="C166" s="100">
        <v>32.784368906348057</v>
      </c>
      <c r="D166" s="122">
        <f t="shared" si="2"/>
        <v>3.3581546222584135E-2</v>
      </c>
      <c r="G166" s="111"/>
      <c r="H166" s="111"/>
      <c r="I166" s="111"/>
    </row>
    <row r="167" spans="1:9" x14ac:dyDescent="0.2">
      <c r="A167" s="111">
        <v>1977</v>
      </c>
      <c r="B167" s="107">
        <v>1062.8403575166899</v>
      </c>
      <c r="C167" s="100">
        <v>39.316404302766614</v>
      </c>
      <c r="D167" s="122">
        <f t="shared" si="2"/>
        <v>0.19924237111527132</v>
      </c>
      <c r="G167" s="111"/>
      <c r="H167" s="111"/>
      <c r="I167" s="111"/>
    </row>
    <row r="168" spans="1:9" x14ac:dyDescent="0.2">
      <c r="A168" s="111">
        <v>1978</v>
      </c>
      <c r="B168" s="107">
        <v>1186.0695092633005</v>
      </c>
      <c r="C168" s="100">
        <v>43.874875495257669</v>
      </c>
      <c r="D168" s="122">
        <f t="shared" si="2"/>
        <v>0.1159432372652216</v>
      </c>
      <c r="G168" s="111"/>
      <c r="H168" s="111"/>
      <c r="I168" s="111"/>
    </row>
    <row r="169" spans="1:9" x14ac:dyDescent="0.2">
      <c r="A169" s="111">
        <v>1979</v>
      </c>
      <c r="B169" s="107">
        <v>1271.4715201505603</v>
      </c>
      <c r="C169" s="100">
        <v>47.034051720140582</v>
      </c>
      <c r="D169" s="122">
        <f t="shared" si="2"/>
        <v>7.2004220849000156E-2</v>
      </c>
      <c r="G169" s="111"/>
      <c r="H169" s="111"/>
      <c r="I169" s="111"/>
    </row>
    <row r="170" spans="1:9" x14ac:dyDescent="0.2">
      <c r="A170" s="111">
        <v>1980</v>
      </c>
      <c r="B170" s="107">
        <v>1388.8067246997698</v>
      </c>
      <c r="C170" s="100">
        <v>51.374495050485329</v>
      </c>
      <c r="D170" s="122">
        <f t="shared" si="2"/>
        <v>9.2282998627696511E-2</v>
      </c>
      <c r="G170" s="111"/>
      <c r="H170" s="111"/>
      <c r="I170" s="111"/>
    </row>
    <row r="171" spans="1:9" x14ac:dyDescent="0.2">
      <c r="A171" s="111">
        <v>1981</v>
      </c>
      <c r="B171" s="107">
        <v>1805.6757654408602</v>
      </c>
      <c r="C171" s="100">
        <v>66.795241572924212</v>
      </c>
      <c r="D171" s="122">
        <f t="shared" si="2"/>
        <v>0.30016346646881953</v>
      </c>
      <c r="G171" s="111"/>
      <c r="H171" s="111"/>
      <c r="I171" s="111"/>
    </row>
    <row r="172" spans="1:9" x14ac:dyDescent="0.2">
      <c r="A172" s="111">
        <v>1982</v>
      </c>
      <c r="B172" s="107">
        <v>2207.7522290320198</v>
      </c>
      <c r="C172" s="100">
        <v>81.668783672993015</v>
      </c>
      <c r="D172" s="122">
        <f t="shared" si="2"/>
        <v>0.22267367779230929</v>
      </c>
      <c r="G172" s="111"/>
      <c r="H172" s="111"/>
      <c r="I172" s="111"/>
    </row>
    <row r="173" spans="1:9" x14ac:dyDescent="0.2">
      <c r="A173" s="111">
        <v>1983</v>
      </c>
      <c r="B173" s="107">
        <v>2329.5961048787999</v>
      </c>
      <c r="C173" s="100">
        <v>86.176010982088556</v>
      </c>
      <c r="D173" s="122">
        <f t="shared" si="2"/>
        <v>5.518910783761366E-2</v>
      </c>
      <c r="G173" s="111"/>
      <c r="H173" s="111"/>
      <c r="I173" s="111"/>
    </row>
    <row r="174" spans="1:9" x14ac:dyDescent="0.2">
      <c r="A174" s="111">
        <v>1984</v>
      </c>
      <c r="B174" s="107">
        <v>2522.2841683945094</v>
      </c>
      <c r="C174" s="100">
        <v>93.303894070007388</v>
      </c>
      <c r="D174" s="122">
        <f t="shared" si="2"/>
        <v>8.2713077649884781E-2</v>
      </c>
      <c r="G174" s="111"/>
      <c r="H174" s="111"/>
      <c r="I174" s="111"/>
    </row>
    <row r="175" spans="1:9" x14ac:dyDescent="0.2">
      <c r="A175" s="111">
        <v>1985</v>
      </c>
      <c r="B175" s="104">
        <v>2703.2999999999997</v>
      </c>
      <c r="C175" s="105">
        <v>100.00000000000001</v>
      </c>
      <c r="D175" s="132">
        <f t="shared" si="2"/>
        <v>7.1766628785808528E-2</v>
      </c>
      <c r="E175" s="104">
        <v>2703.2999999999997</v>
      </c>
      <c r="F175" s="104">
        <v>100.00000000000001</v>
      </c>
      <c r="G175" s="113"/>
      <c r="H175" s="111"/>
      <c r="I175" s="111"/>
    </row>
    <row r="176" spans="1:9" x14ac:dyDescent="0.2">
      <c r="A176" s="111">
        <v>1986</v>
      </c>
      <c r="B176" s="114">
        <v>3509.8828975702309</v>
      </c>
      <c r="C176" s="119">
        <v>129.83697323901274</v>
      </c>
      <c r="D176" s="120">
        <f t="shared" si="2"/>
        <v>0.29836973239012732</v>
      </c>
      <c r="E176" s="125">
        <v>3118.4713951990975</v>
      </c>
      <c r="F176" s="125">
        <v>115.35794751596559</v>
      </c>
      <c r="G176" s="124">
        <f t="shared" ref="G176:G212" si="3">E176/E175-1</f>
        <v>0.15357947515965598</v>
      </c>
      <c r="H176" s="111"/>
      <c r="I176" s="111"/>
    </row>
    <row r="177" spans="1:9" x14ac:dyDescent="0.2">
      <c r="A177" s="111">
        <v>1987</v>
      </c>
      <c r="B177" s="114">
        <v>4322.2864964632327</v>
      </c>
      <c r="C177" s="119">
        <v>159.88926484160964</v>
      </c>
      <c r="D177" s="120">
        <f t="shared" si="2"/>
        <v>0.2314617389245095</v>
      </c>
      <c r="E177" s="125">
        <v>3556.6598912722711</v>
      </c>
      <c r="F177" s="125">
        <v>131.56733959502355</v>
      </c>
      <c r="G177" s="124">
        <f t="shared" si="3"/>
        <v>0.14051387379976199</v>
      </c>
      <c r="H177" s="111"/>
      <c r="I177" s="111"/>
    </row>
    <row r="178" spans="1:9" x14ac:dyDescent="0.2">
      <c r="A178" s="111">
        <v>1988</v>
      </c>
      <c r="B178" s="114">
        <v>4305.6559212550164</v>
      </c>
      <c r="C178" s="119">
        <v>159.27406951707235</v>
      </c>
      <c r="D178" s="120">
        <f t="shared" si="2"/>
        <v>-3.84763370540675E-3</v>
      </c>
      <c r="E178" s="125">
        <v>3681.7393307500511</v>
      </c>
      <c r="F178" s="125">
        <v>136.19425630710805</v>
      </c>
      <c r="G178" s="124">
        <f t="shared" si="3"/>
        <v>3.5167669471211971E-2</v>
      </c>
      <c r="H178" s="111"/>
      <c r="I178" s="111"/>
    </row>
    <row r="179" spans="1:9" x14ac:dyDescent="0.2">
      <c r="A179" s="111">
        <v>1989</v>
      </c>
      <c r="B179" s="114">
        <v>3716.9335589055117</v>
      </c>
      <c r="C179" s="119">
        <v>137.49615502924249</v>
      </c>
      <c r="D179" s="120">
        <f t="shared" si="2"/>
        <v>-0.13673232908446231</v>
      </c>
      <c r="E179" s="125">
        <v>3447.3792794393435</v>
      </c>
      <c r="F179" s="125">
        <v>127.52485034732896</v>
      </c>
      <c r="G179" s="124">
        <f t="shared" si="3"/>
        <v>-6.3654710520465674E-2</v>
      </c>
      <c r="H179" s="111"/>
      <c r="I179" s="111"/>
    </row>
    <row r="180" spans="1:9" x14ac:dyDescent="0.2">
      <c r="A180" s="111">
        <v>1990</v>
      </c>
      <c r="B180" s="114">
        <v>3459.5959287668784</v>
      </c>
      <c r="C180" s="119">
        <v>127.97676649897824</v>
      </c>
      <c r="D180" s="120">
        <f t="shared" si="2"/>
        <v>-6.9233852599293932E-2</v>
      </c>
      <c r="E180" s="125">
        <v>3198.446904562059</v>
      </c>
      <c r="F180" s="125">
        <v>118.31638754714828</v>
      </c>
      <c r="G180" s="124">
        <f t="shared" si="3"/>
        <v>-7.2209163744167193E-2</v>
      </c>
      <c r="H180" s="111"/>
      <c r="I180" s="111"/>
    </row>
    <row r="181" spans="1:9" x14ac:dyDescent="0.2">
      <c r="A181" s="111">
        <v>1991</v>
      </c>
      <c r="B181" s="114">
        <v>3189.8969114060783</v>
      </c>
      <c r="C181" s="119">
        <v>118.0001076982236</v>
      </c>
      <c r="D181" s="120">
        <f t="shared" si="2"/>
        <v>-7.7956796953721263E-2</v>
      </c>
      <c r="E181" s="125">
        <v>2991.9826933613263</v>
      </c>
      <c r="F181" s="125">
        <v>110.6788996175536</v>
      </c>
      <c r="G181" s="124">
        <f t="shared" si="3"/>
        <v>-6.4551395524573341E-2</v>
      </c>
      <c r="H181" s="111"/>
      <c r="I181" s="111"/>
    </row>
    <row r="182" spans="1:9" x14ac:dyDescent="0.2">
      <c r="A182" s="111">
        <v>1992</v>
      </c>
      <c r="B182" s="114">
        <v>2926.9681999493146</v>
      </c>
      <c r="C182" s="119">
        <v>108.27389486735896</v>
      </c>
      <c r="D182" s="120">
        <f t="shared" si="2"/>
        <v>-8.2425457235502653E-2</v>
      </c>
      <c r="E182" s="125">
        <v>2860.9042574475593</v>
      </c>
      <c r="F182" s="125">
        <v>105.83006908029297</v>
      </c>
      <c r="G182" s="124">
        <f t="shared" si="3"/>
        <v>-4.3809891081457941E-2</v>
      </c>
      <c r="H182" s="111"/>
      <c r="I182" s="111"/>
    </row>
    <row r="183" spans="1:9" x14ac:dyDescent="0.2">
      <c r="A183" s="111">
        <v>1993</v>
      </c>
      <c r="B183" s="114">
        <v>3112.3222156372049</v>
      </c>
      <c r="C183" s="119">
        <v>115.13047814290701</v>
      </c>
      <c r="D183" s="120">
        <f t="shared" si="2"/>
        <v>6.3326282701363201E-2</v>
      </c>
      <c r="E183" s="109">
        <v>2887.5350151631619</v>
      </c>
      <c r="F183" s="109">
        <v>106.81518940417868</v>
      </c>
      <c r="G183" s="123">
        <f t="shared" si="3"/>
        <v>9.3085106382979621E-3</v>
      </c>
      <c r="H183" s="111"/>
      <c r="I183" s="111"/>
    </row>
    <row r="184" spans="1:9" x14ac:dyDescent="0.2">
      <c r="A184" s="111">
        <v>1994</v>
      </c>
      <c r="B184" s="114">
        <v>3554.5993102985153</v>
      </c>
      <c r="C184" s="119">
        <v>131.49111494464233</v>
      </c>
      <c r="D184" s="120">
        <f t="shared" si="2"/>
        <v>0.14210517549859802</v>
      </c>
      <c r="E184" s="109">
        <v>3267.9744111003365</v>
      </c>
      <c r="F184" s="109">
        <v>120.88833688826016</v>
      </c>
      <c r="G184" s="123">
        <f t="shared" si="3"/>
        <v>0.1317523056653489</v>
      </c>
      <c r="H184" s="111"/>
      <c r="I184" s="111"/>
    </row>
    <row r="185" spans="1:9" x14ac:dyDescent="0.2">
      <c r="A185" s="111">
        <v>1995</v>
      </c>
      <c r="B185" s="114">
        <v>3828.9462198051297</v>
      </c>
      <c r="C185" s="119">
        <v>141.63970775737545</v>
      </c>
      <c r="D185" s="120">
        <f t="shared" si="2"/>
        <v>7.7180825617043869E-2</v>
      </c>
      <c r="E185" s="109">
        <v>3507.6512305407578</v>
      </c>
      <c r="F185" s="109">
        <v>129.75441980323151</v>
      </c>
      <c r="G185" s="123">
        <f t="shared" si="3"/>
        <v>7.334109429569291E-2</v>
      </c>
      <c r="H185" s="111"/>
      <c r="I185" s="111"/>
    </row>
    <row r="186" spans="1:9" x14ac:dyDescent="0.2">
      <c r="A186" s="111">
        <v>1996</v>
      </c>
      <c r="B186" s="114">
        <v>4230.1851027494758</v>
      </c>
      <c r="C186" s="119">
        <v>156.48226622089581</v>
      </c>
      <c r="D186" s="120">
        <f t="shared" si="2"/>
        <v>0.10479094244493381</v>
      </c>
      <c r="E186" s="109">
        <v>3823.4159291686133</v>
      </c>
      <c r="F186" s="109">
        <v>141.43513221501919</v>
      </c>
      <c r="G186" s="123">
        <f t="shared" si="3"/>
        <v>9.0021691973969586E-2</v>
      </c>
      <c r="H186" s="111"/>
      <c r="I186" s="111"/>
    </row>
    <row r="187" spans="1:9" x14ac:dyDescent="0.2">
      <c r="A187" s="111">
        <v>1997</v>
      </c>
      <c r="B187" s="116">
        <v>4822.5817005152703</v>
      </c>
      <c r="C187" s="133">
        <v>178.39609738154371</v>
      </c>
      <c r="D187" s="134">
        <f t="shared" si="2"/>
        <v>0.14004034891540718</v>
      </c>
      <c r="E187" s="109">
        <v>4279.9432042932231</v>
      </c>
      <c r="F187" s="109">
        <v>158.32290919591696</v>
      </c>
      <c r="G187" s="123">
        <f t="shared" si="3"/>
        <v>0.11940298507462677</v>
      </c>
      <c r="H187" s="111"/>
      <c r="I187" s="111"/>
    </row>
    <row r="188" spans="1:9" x14ac:dyDescent="0.2">
      <c r="A188" s="111">
        <v>1998</v>
      </c>
      <c r="B188" s="116">
        <v>5517.2148928090373</v>
      </c>
      <c r="C188" s="133">
        <v>204.09184673580577</v>
      </c>
      <c r="D188" s="134">
        <f t="shared" si="2"/>
        <v>0.14403762039314927</v>
      </c>
      <c r="E188" s="109">
        <v>4755.4924492146929</v>
      </c>
      <c r="F188" s="109">
        <v>175.91434355101887</v>
      </c>
      <c r="G188" s="123">
        <f t="shared" si="3"/>
        <v>0.11111111111111116</v>
      </c>
      <c r="H188" s="111"/>
      <c r="I188" s="111"/>
    </row>
    <row r="189" spans="1:9" x14ac:dyDescent="0.2">
      <c r="A189" s="111">
        <v>1999</v>
      </c>
      <c r="B189" s="116">
        <v>6240.7855186794532</v>
      </c>
      <c r="C189" s="133">
        <v>230.85804456329132</v>
      </c>
      <c r="D189" s="134">
        <f t="shared" si="2"/>
        <v>0.13114780553744509</v>
      </c>
      <c r="E189" s="109">
        <v>5284.3032095673661</v>
      </c>
      <c r="F189" s="109">
        <v>195.47601855389215</v>
      </c>
      <c r="G189" s="123">
        <f t="shared" si="3"/>
        <v>0.11119999999999997</v>
      </c>
      <c r="H189" s="111"/>
      <c r="I189" s="111"/>
    </row>
    <row r="190" spans="1:9" x14ac:dyDescent="0.2">
      <c r="A190" s="111">
        <v>2000</v>
      </c>
      <c r="B190" s="116">
        <v>7186.1232468469916</v>
      </c>
      <c r="C190" s="133">
        <v>265.82781218684545</v>
      </c>
      <c r="D190" s="134">
        <f t="shared" si="2"/>
        <v>0.15147736215866159</v>
      </c>
      <c r="E190" s="109">
        <v>6125.0742745885227</v>
      </c>
      <c r="F190" s="109">
        <v>226.57767449371227</v>
      </c>
      <c r="G190" s="123">
        <f t="shared" si="3"/>
        <v>0.1591072714182864</v>
      </c>
      <c r="H190" s="111"/>
      <c r="I190" s="111"/>
    </row>
    <row r="191" spans="1:9" x14ac:dyDescent="0.2">
      <c r="A191" s="111">
        <v>2001</v>
      </c>
      <c r="B191" s="116">
        <v>7740.8296860136707</v>
      </c>
      <c r="C191" s="133">
        <v>286.34741560365745</v>
      </c>
      <c r="D191" s="134">
        <f t="shared" si="2"/>
        <v>7.7191333924040872E-2</v>
      </c>
      <c r="E191" s="109">
        <v>6547.3620040787864</v>
      </c>
      <c r="F191" s="109">
        <v>242.19886820104267</v>
      </c>
      <c r="G191" s="123">
        <f t="shared" si="3"/>
        <v>6.8944099378881907E-2</v>
      </c>
      <c r="H191" s="111"/>
      <c r="I191" s="111"/>
    </row>
    <row r="192" spans="1:9" x14ac:dyDescent="0.2">
      <c r="A192" s="111">
        <v>2002</v>
      </c>
      <c r="B192" s="116">
        <v>8259.0366030838795</v>
      </c>
      <c r="C192" s="133">
        <v>305.51683509354791</v>
      </c>
      <c r="D192" s="134">
        <f t="shared" si="2"/>
        <v>6.6944621970758345E-2</v>
      </c>
      <c r="E192" s="109">
        <v>6874.5398845847585</v>
      </c>
      <c r="F192" s="109">
        <v>254.30177503735283</v>
      </c>
      <c r="G192" s="123">
        <f t="shared" si="3"/>
        <v>4.9970947123765486E-2</v>
      </c>
      <c r="H192" s="111"/>
      <c r="I192" s="111"/>
    </row>
    <row r="193" spans="1:9" x14ac:dyDescent="0.2">
      <c r="A193" s="111">
        <v>2003</v>
      </c>
      <c r="B193" s="116">
        <v>8411.7599652751323</v>
      </c>
      <c r="C193" s="133">
        <v>311.16635095161962</v>
      </c>
      <c r="D193" s="134">
        <f t="shared" si="2"/>
        <v>1.849166791853496E-2</v>
      </c>
      <c r="E193" s="109">
        <v>6988.6717033659106</v>
      </c>
      <c r="F193" s="109">
        <v>258.5237192825773</v>
      </c>
      <c r="G193" s="123">
        <f t="shared" si="3"/>
        <v>1.6602102933038099E-2</v>
      </c>
      <c r="H193" s="111"/>
      <c r="I193" s="111"/>
    </row>
    <row r="194" spans="1:9" x14ac:dyDescent="0.2">
      <c r="A194" s="111">
        <v>2004</v>
      </c>
      <c r="B194" s="116">
        <v>9447.7121141424032</v>
      </c>
      <c r="C194" s="133">
        <v>349.48811135066046</v>
      </c>
      <c r="D194" s="134">
        <f t="shared" si="2"/>
        <v>0.1231552199710666</v>
      </c>
      <c r="E194" s="109">
        <v>7700.093373768429</v>
      </c>
      <c r="F194" s="109">
        <v>284.84050507780967</v>
      </c>
      <c r="G194" s="123">
        <f t="shared" si="3"/>
        <v>0.10179640718562877</v>
      </c>
      <c r="H194" s="111"/>
      <c r="I194" s="111"/>
    </row>
    <row r="195" spans="1:9" x14ac:dyDescent="0.2">
      <c r="A195" s="111">
        <v>2005</v>
      </c>
      <c r="B195" s="116">
        <v>10309.300521603927</v>
      </c>
      <c r="C195" s="133">
        <v>381.35983877497608</v>
      </c>
      <c r="D195" s="134">
        <f t="shared" si="2"/>
        <v>9.1195455264963199E-2</v>
      </c>
      <c r="E195" s="109">
        <v>8335.4271649835118</v>
      </c>
      <c r="F195" s="109">
        <v>308.34266137622581</v>
      </c>
      <c r="G195" s="123">
        <f t="shared" si="3"/>
        <v>8.2509881422924813E-2</v>
      </c>
      <c r="H195" s="111"/>
      <c r="I195" s="111"/>
    </row>
    <row r="196" spans="1:9" x14ac:dyDescent="0.2">
      <c r="A196" s="111">
        <v>2006</v>
      </c>
      <c r="B196" s="116">
        <v>11881.122076118669</v>
      </c>
      <c r="C196" s="133">
        <v>439.50438634700805</v>
      </c>
      <c r="D196" s="134">
        <f t="shared" si="2"/>
        <v>0.1524663628944436</v>
      </c>
      <c r="E196" s="109">
        <v>9476.7453527950365</v>
      </c>
      <c r="F196" s="109">
        <v>350.5621038284703</v>
      </c>
      <c r="G196" s="123">
        <f t="shared" si="3"/>
        <v>0.13692377909630293</v>
      </c>
      <c r="H196" s="111"/>
      <c r="I196" s="111"/>
    </row>
    <row r="197" spans="1:9" x14ac:dyDescent="0.2">
      <c r="A197" s="111">
        <v>2007</v>
      </c>
      <c r="B197" s="116">
        <v>13214.567126857062</v>
      </c>
      <c r="C197" s="133">
        <v>488.83095205330761</v>
      </c>
      <c r="D197" s="134">
        <f t="shared" si="2"/>
        <v>0.11223224895724693</v>
      </c>
      <c r="E197" s="109">
        <v>10667.520662078394</v>
      </c>
      <c r="F197" s="109">
        <v>394.61105545364535</v>
      </c>
      <c r="G197" s="123">
        <f t="shared" si="3"/>
        <v>0.12565234845443585</v>
      </c>
      <c r="H197" s="111"/>
      <c r="I197" s="111"/>
    </row>
    <row r="198" spans="1:9" x14ac:dyDescent="0.2">
      <c r="A198" s="111">
        <v>2008</v>
      </c>
      <c r="B198" s="116">
        <v>12658.464215893358</v>
      </c>
      <c r="C198" s="133">
        <v>468.25969059643251</v>
      </c>
      <c r="D198" s="134">
        <f t="shared" si="2"/>
        <v>-4.2082567338394994E-2</v>
      </c>
      <c r="E198" s="109">
        <v>10553.388843297242</v>
      </c>
      <c r="F198" s="109">
        <v>390.3891112084209</v>
      </c>
      <c r="G198" s="123">
        <f t="shared" si="3"/>
        <v>-1.0699001426533461E-2</v>
      </c>
      <c r="H198" s="111"/>
      <c r="I198" s="111"/>
    </row>
    <row r="199" spans="1:9" x14ac:dyDescent="0.2">
      <c r="A199" s="111">
        <v>2009</v>
      </c>
      <c r="B199" s="116">
        <v>12999.18802633093</v>
      </c>
      <c r="C199" s="133">
        <v>480.86368609961642</v>
      </c>
      <c r="D199" s="134">
        <f t="shared" si="2"/>
        <v>2.6916678407936434E-2</v>
      </c>
      <c r="E199" s="109">
        <v>10755.021723143947</v>
      </c>
      <c r="F199" s="109">
        <v>397.84787937498425</v>
      </c>
      <c r="G199" s="123">
        <f t="shared" si="3"/>
        <v>1.9105984138428456E-2</v>
      </c>
      <c r="H199" s="111"/>
      <c r="I199" s="111"/>
    </row>
    <row r="200" spans="1:9" x14ac:dyDescent="0.2">
      <c r="A200" s="111">
        <v>2010</v>
      </c>
      <c r="B200" s="116">
        <v>14076.764810416253</v>
      </c>
      <c r="C200" s="133">
        <v>520.72521771228708</v>
      </c>
      <c r="D200" s="134">
        <f t="shared" si="2"/>
        <v>8.2895699477736784E-2</v>
      </c>
      <c r="E200" s="109">
        <v>11637.641121718192</v>
      </c>
      <c r="F200" s="109">
        <v>430.49758153805323</v>
      </c>
      <c r="G200" s="123">
        <f t="shared" si="3"/>
        <v>8.2065794128050706E-2</v>
      </c>
      <c r="H200" s="111"/>
      <c r="I200" s="111"/>
    </row>
    <row r="201" spans="1:9" x14ac:dyDescent="0.2">
      <c r="A201" s="111">
        <v>2011</v>
      </c>
      <c r="B201" s="116">
        <v>15347.45996196831</v>
      </c>
      <c r="C201" s="133">
        <v>567.73055014124634</v>
      </c>
      <c r="D201" s="134">
        <f t="shared" ref="D201:D212" si="4">B201/B200-1</f>
        <v>9.0268976477591911E-2</v>
      </c>
      <c r="E201" s="109">
        <v>12569.717641764273</v>
      </c>
      <c r="F201" s="109">
        <v>464.97679287405299</v>
      </c>
      <c r="G201" s="123">
        <f t="shared" si="3"/>
        <v>8.0091533180778107E-2</v>
      </c>
      <c r="H201" s="111"/>
      <c r="I201" s="111"/>
    </row>
    <row r="202" spans="1:9" x14ac:dyDescent="0.2">
      <c r="A202" s="111">
        <v>2012</v>
      </c>
      <c r="B202" s="116">
        <v>16524.886020714417</v>
      </c>
      <c r="C202" s="133">
        <v>611.28568862924647</v>
      </c>
      <c r="D202" s="134">
        <f t="shared" si="4"/>
        <v>7.6717975590998133E-2</v>
      </c>
      <c r="E202" s="109">
        <v>13421.901888663546</v>
      </c>
      <c r="F202" s="109">
        <v>496.50064323839553</v>
      </c>
      <c r="G202" s="123">
        <f t="shared" si="3"/>
        <v>6.7796610169491567E-2</v>
      </c>
      <c r="H202" s="111"/>
      <c r="I202" s="111"/>
    </row>
    <row r="203" spans="1:9" x14ac:dyDescent="0.2">
      <c r="A203" s="111">
        <v>2013</v>
      </c>
      <c r="B203" s="116">
        <v>17337.516324291391</v>
      </c>
      <c r="C203" s="133">
        <v>641.34636645179569</v>
      </c>
      <c r="D203" s="134">
        <f t="shared" si="4"/>
        <v>4.91761518087519E-2</v>
      </c>
      <c r="E203" s="109">
        <v>13962.125830894331</v>
      </c>
      <c r="F203" s="109">
        <v>516.48451266579116</v>
      </c>
      <c r="G203" s="123">
        <f t="shared" si="3"/>
        <v>4.0249433106575694E-2</v>
      </c>
      <c r="H203" s="111"/>
      <c r="I203" s="111"/>
    </row>
    <row r="204" spans="1:9" x14ac:dyDescent="0.2">
      <c r="A204" s="111">
        <v>2014</v>
      </c>
      <c r="B204" s="115">
        <v>17753.707541944692</v>
      </c>
      <c r="C204" s="117">
        <v>656.74203906132107</v>
      </c>
      <c r="D204" s="118">
        <f t="shared" si="4"/>
        <v>2.4005238689821962E-2</v>
      </c>
      <c r="E204" s="109">
        <v>14342.565226831508</v>
      </c>
      <c r="F204" s="109">
        <v>530.55766014987273</v>
      </c>
      <c r="G204" s="123">
        <f t="shared" si="3"/>
        <v>2.7247956403269935E-2</v>
      </c>
      <c r="H204" s="111"/>
      <c r="I204" s="111"/>
    </row>
    <row r="205" spans="1:9" x14ac:dyDescent="0.2">
      <c r="A205" s="111">
        <v>2015</v>
      </c>
      <c r="B205" s="115">
        <v>19060.246152699809</v>
      </c>
      <c r="C205" s="117">
        <v>705.07328645358677</v>
      </c>
      <c r="D205" s="118">
        <f t="shared" si="4"/>
        <v>7.3592437391925225E-2</v>
      </c>
      <c r="E205" s="109">
        <v>15217.575837487009</v>
      </c>
      <c r="F205" s="109">
        <v>562.9258993632601</v>
      </c>
      <c r="G205" s="123">
        <f t="shared" si="3"/>
        <v>6.100795755968158E-2</v>
      </c>
      <c r="H205" s="111"/>
      <c r="I205" s="111"/>
    </row>
    <row r="206" spans="1:9" x14ac:dyDescent="0.2">
      <c r="A206" s="111">
        <v>2016</v>
      </c>
      <c r="B206" s="115">
        <v>20633.762050821635</v>
      </c>
      <c r="C206" s="117">
        <v>763.28051088749442</v>
      </c>
      <c r="D206" s="118">
        <f t="shared" si="4"/>
        <v>8.2554857136456494E-2</v>
      </c>
      <c r="E206" s="109">
        <v>16286.610540070475</v>
      </c>
      <c r="F206" s="109">
        <v>602.47144379352926</v>
      </c>
      <c r="G206" s="123">
        <f t="shared" si="3"/>
        <v>7.0250000000000146E-2</v>
      </c>
      <c r="H206" s="111"/>
      <c r="I206" s="111"/>
    </row>
    <row r="207" spans="1:9" x14ac:dyDescent="0.2">
      <c r="A207" s="111">
        <v>2017</v>
      </c>
      <c r="B207" s="115">
        <v>21851.308232456646</v>
      </c>
      <c r="C207" s="117">
        <v>808.31976593262482</v>
      </c>
      <c r="D207" s="118">
        <f t="shared" si="4"/>
        <v>5.9007474188960574E-2</v>
      </c>
      <c r="E207" s="109">
        <v>17096.946453416658</v>
      </c>
      <c r="F207" s="109">
        <v>632.44724793462285</v>
      </c>
      <c r="G207" s="123">
        <f t="shared" si="3"/>
        <v>4.9754730203223518E-2</v>
      </c>
      <c r="H207" s="111"/>
      <c r="I207" s="111"/>
    </row>
    <row r="208" spans="1:9" x14ac:dyDescent="0.2">
      <c r="A208" s="111">
        <v>2018</v>
      </c>
      <c r="B208" s="115">
        <v>22009.548336221844</v>
      </c>
      <c r="C208" s="117">
        <v>814.173356128504</v>
      </c>
      <c r="D208" s="118">
        <f t="shared" si="4"/>
        <v>7.2416764287897006E-3</v>
      </c>
      <c r="E208" s="109">
        <v>17344.232060775819</v>
      </c>
      <c r="F208" s="109">
        <v>641.59479379927575</v>
      </c>
      <c r="G208" s="123">
        <f t="shared" si="3"/>
        <v>1.4463729417000248E-2</v>
      </c>
      <c r="H208" s="111"/>
      <c r="I208" s="111"/>
    </row>
    <row r="209" spans="1:9" x14ac:dyDescent="0.2">
      <c r="A209" s="111">
        <v>2019</v>
      </c>
      <c r="B209" s="115">
        <v>22580.524325602848</v>
      </c>
      <c r="C209" s="117">
        <v>835.29479989652827</v>
      </c>
      <c r="D209" s="118">
        <f t="shared" si="4"/>
        <v>2.5942194753780123E-2</v>
      </c>
      <c r="E209" s="109">
        <v>17774.128578184827</v>
      </c>
      <c r="F209" s="109">
        <v>657.49745045628777</v>
      </c>
      <c r="G209" s="123">
        <f t="shared" si="3"/>
        <v>2.4786137310813805E-2</v>
      </c>
      <c r="H209" s="111"/>
      <c r="I209" s="111"/>
    </row>
    <row r="210" spans="1:9" x14ac:dyDescent="0.2">
      <c r="A210" s="111">
        <v>2020</v>
      </c>
      <c r="B210" s="115">
        <v>23596.674011539017</v>
      </c>
      <c r="C210" s="117">
        <v>872.88403105608029</v>
      </c>
      <c r="D210" s="118">
        <f t="shared" si="4"/>
        <v>4.5001155477333743E-2</v>
      </c>
      <c r="E210" s="109">
        <v>18531.202976099808</v>
      </c>
      <c r="F210" s="109">
        <v>685.50301394961014</v>
      </c>
      <c r="G210" s="123">
        <f t="shared" si="3"/>
        <v>4.2594178082191902E-2</v>
      </c>
      <c r="H210" s="111"/>
      <c r="I210" s="111"/>
    </row>
    <row r="211" spans="1:9" x14ac:dyDescent="0.2">
      <c r="A211" s="111">
        <v>2021</v>
      </c>
      <c r="B211" s="115">
        <v>25734.46678592149</v>
      </c>
      <c r="C211" s="117">
        <v>951.96488683910388</v>
      </c>
      <c r="D211" s="118">
        <f t="shared" si="4"/>
        <v>9.0597207612270747E-2</v>
      </c>
      <c r="E211" s="109">
        <v>20471.443895379405</v>
      </c>
      <c r="F211" s="109">
        <v>757.27606611842589</v>
      </c>
      <c r="G211" s="123">
        <f t="shared" si="3"/>
        <v>0.1047012933689182</v>
      </c>
      <c r="H211" s="111"/>
      <c r="I211" s="111"/>
    </row>
    <row r="212" spans="1:9" x14ac:dyDescent="0.2">
      <c r="A212" s="111">
        <v>2022</v>
      </c>
      <c r="B212" s="115">
        <v>27009.766374409868</v>
      </c>
      <c r="C212" s="117">
        <v>999.14054579254514</v>
      </c>
      <c r="D212" s="118">
        <f t="shared" si="4"/>
        <v>4.9556091412239933E-2</v>
      </c>
      <c r="E212" s="109">
        <v>21544.282991922239</v>
      </c>
      <c r="F212" s="109">
        <v>796.9623420235356</v>
      </c>
      <c r="G212" s="123">
        <f t="shared" si="3"/>
        <v>5.2406615870655981E-2</v>
      </c>
      <c r="H212" s="111"/>
      <c r="I212" s="111"/>
    </row>
    <row r="213" spans="1:9" x14ac:dyDescent="0.2">
      <c r="A213" s="111"/>
      <c r="B213" s="111" t="s">
        <v>204</v>
      </c>
      <c r="C213" s="111"/>
      <c r="D213" s="111"/>
      <c r="G213" s="111"/>
      <c r="H213" s="111"/>
      <c r="I213" s="111"/>
    </row>
    <row r="214" spans="1:9" x14ac:dyDescent="0.2">
      <c r="A214" s="111"/>
      <c r="B214" s="111"/>
      <c r="C214" s="111"/>
      <c r="D214" s="111"/>
      <c r="G214" s="111"/>
      <c r="H214" s="111"/>
      <c r="I214" s="111"/>
    </row>
  </sheetData>
  <mergeCells count="5">
    <mergeCell ref="B2:G2"/>
    <mergeCell ref="B6:C6"/>
    <mergeCell ref="E6:F6"/>
    <mergeCell ref="B7:C7"/>
    <mergeCell ref="I1:U1"/>
  </mergeCells>
  <hyperlinks>
    <hyperlink ref="I2" r:id="rId1" xr:uid="{5124275A-F88C-4067-891F-A2BFD1E5025F}"/>
    <hyperlink ref="A1" location="Front!A2" display="Front" xr:uid="{300F0282-77C5-4039-BA36-40E0EF94CF8D}"/>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57C17-2677-4CB4-AB7C-67256223B5A6}">
  <dimension ref="A1:X208"/>
  <sheetViews>
    <sheetView workbookViewId="0">
      <pane xSplit="1" ySplit="4" topLeftCell="B5" activePane="bottomRight" state="frozen"/>
      <selection pane="topRight" activeCell="B1" sqref="B1"/>
      <selection pane="bottomLeft" activeCell="A3" sqref="A3"/>
      <selection pane="bottomRight" activeCell="A2" sqref="A2"/>
    </sheetView>
  </sheetViews>
  <sheetFormatPr defaultRowHeight="12" x14ac:dyDescent="0.2"/>
  <cols>
    <col min="1" max="1" width="9.5703125" style="95" customWidth="1"/>
    <col min="2" max="2" width="15.140625" style="110" customWidth="1"/>
    <col min="3" max="3" width="9.5703125" style="110" customWidth="1"/>
    <col min="4" max="4" width="16" style="110" bestFit="1" customWidth="1"/>
    <col min="5" max="5" width="11" style="110" customWidth="1"/>
    <col min="6" max="6" width="20.28515625" style="110" bestFit="1" customWidth="1"/>
    <col min="7" max="7" width="12.5703125" style="110" customWidth="1"/>
  </cols>
  <sheetData>
    <row r="1" spans="1:24" ht="31.5" customHeight="1" x14ac:dyDescent="0.4">
      <c r="A1" s="165" t="s">
        <v>186</v>
      </c>
      <c r="B1" s="225"/>
      <c r="C1" s="225"/>
      <c r="D1" s="225"/>
      <c r="E1" s="225"/>
      <c r="F1" s="225"/>
      <c r="G1" s="138"/>
      <c r="H1" s="224" t="s">
        <v>270</v>
      </c>
      <c r="I1" s="224"/>
      <c r="J1" s="224"/>
      <c r="K1" s="224"/>
      <c r="L1" s="224"/>
      <c r="M1" s="224"/>
      <c r="N1" s="224"/>
      <c r="O1" s="224"/>
      <c r="P1" s="224"/>
    </row>
    <row r="2" spans="1:24" s="112" customFormat="1" ht="30" customHeight="1" x14ac:dyDescent="0.2">
      <c r="A2" s="127"/>
      <c r="B2" s="227" t="s">
        <v>289</v>
      </c>
      <c r="C2" s="227"/>
      <c r="D2" s="227"/>
      <c r="E2" s="227"/>
      <c r="F2" s="227"/>
      <c r="G2" s="227"/>
      <c r="H2" s="226" t="s">
        <v>269</v>
      </c>
      <c r="I2" s="226"/>
      <c r="J2" s="226"/>
      <c r="K2" s="226"/>
      <c r="L2" s="226"/>
      <c r="M2" s="226"/>
      <c r="N2" s="226"/>
      <c r="O2" s="226"/>
      <c r="P2" s="226"/>
      <c r="Q2" s="140"/>
      <c r="R2" s="140"/>
      <c r="S2" s="140"/>
      <c r="T2" s="140"/>
      <c r="U2" s="140"/>
      <c r="V2" s="140"/>
      <c r="W2" s="140"/>
      <c r="X2" s="140"/>
    </row>
    <row r="3" spans="1:24" s="137" customFormat="1" ht="21" customHeight="1" x14ac:dyDescent="0.2">
      <c r="A3" s="167" t="s">
        <v>249</v>
      </c>
      <c r="B3" s="166" t="s">
        <v>247</v>
      </c>
      <c r="C3" s="166"/>
      <c r="D3" s="166" t="s">
        <v>247</v>
      </c>
      <c r="E3" s="166"/>
      <c r="F3" s="166" t="s">
        <v>248</v>
      </c>
      <c r="G3" s="166"/>
      <c r="H3" s="168" t="s">
        <v>250</v>
      </c>
      <c r="I3" s="169"/>
      <c r="J3" s="169"/>
      <c r="K3" s="169"/>
      <c r="L3" s="169"/>
      <c r="M3" s="169"/>
      <c r="N3" s="169"/>
      <c r="O3" s="169"/>
      <c r="P3" s="170"/>
    </row>
    <row r="4" spans="1:24" ht="12.75" x14ac:dyDescent="0.2">
      <c r="A4" s="171" t="s">
        <v>207</v>
      </c>
      <c r="B4" s="172" t="s">
        <v>208</v>
      </c>
      <c r="C4" s="173" t="s">
        <v>246</v>
      </c>
      <c r="D4" s="172" t="s">
        <v>209</v>
      </c>
      <c r="E4" s="173" t="s">
        <v>246</v>
      </c>
      <c r="F4" s="172" t="s">
        <v>273</v>
      </c>
      <c r="G4" s="173" t="s">
        <v>246</v>
      </c>
      <c r="H4" s="174" t="s">
        <v>251</v>
      </c>
      <c r="I4" s="175"/>
      <c r="J4" s="175"/>
      <c r="K4" s="175"/>
      <c r="L4" s="175"/>
      <c r="M4" s="175"/>
      <c r="N4" s="175"/>
      <c r="O4" s="175"/>
      <c r="P4" s="175"/>
    </row>
    <row r="5" spans="1:24" x14ac:dyDescent="0.2">
      <c r="A5" s="95" t="s">
        <v>7</v>
      </c>
      <c r="B5" s="106">
        <v>21.668946223053499</v>
      </c>
      <c r="C5" s="106"/>
      <c r="D5" s="106"/>
      <c r="E5" s="106"/>
    </row>
    <row r="6" spans="1:24" x14ac:dyDescent="0.2">
      <c r="A6" s="95" t="s">
        <v>8</v>
      </c>
      <c r="B6" s="106">
        <v>15.6896331602135</v>
      </c>
      <c r="C6" s="108">
        <f t="shared" ref="C6:C69" si="0">B6/B5-1</f>
        <v>-0.2759392635567407</v>
      </c>
      <c r="D6" s="106"/>
      <c r="E6" s="106"/>
    </row>
    <row r="7" spans="1:24" x14ac:dyDescent="0.2">
      <c r="A7" s="95" t="s">
        <v>9</v>
      </c>
      <c r="B7" s="106">
        <v>23.962741486098103</v>
      </c>
      <c r="C7" s="108">
        <f t="shared" si="0"/>
        <v>0.52729775396303946</v>
      </c>
      <c r="D7" s="106"/>
      <c r="E7" s="106"/>
    </row>
    <row r="8" spans="1:24" x14ac:dyDescent="0.2">
      <c r="A8" s="95" t="s">
        <v>10</v>
      </c>
      <c r="B8" s="106">
        <v>34.360243574506498</v>
      </c>
      <c r="C8" s="108">
        <f t="shared" si="0"/>
        <v>0.43390286100780528</v>
      </c>
      <c r="D8" s="106"/>
      <c r="E8" s="106"/>
    </row>
    <row r="9" spans="1:24" x14ac:dyDescent="0.2">
      <c r="A9" s="95" t="s">
        <v>11</v>
      </c>
      <c r="B9" s="106">
        <v>19.587472152587608</v>
      </c>
      <c r="C9" s="108">
        <f t="shared" si="0"/>
        <v>-0.42993791327135744</v>
      </c>
      <c r="D9" s="106"/>
      <c r="E9" s="106"/>
    </row>
    <row r="10" spans="1:24" x14ac:dyDescent="0.2">
      <c r="A10" s="95" t="s">
        <v>12</v>
      </c>
      <c r="B10" s="106">
        <v>17.525030722533799</v>
      </c>
      <c r="C10" s="108">
        <f t="shared" si="0"/>
        <v>-0.10529390489937973</v>
      </c>
      <c r="D10" s="106"/>
      <c r="E10" s="106"/>
    </row>
    <row r="11" spans="1:24" x14ac:dyDescent="0.2">
      <c r="A11" s="95" t="s">
        <v>13</v>
      </c>
      <c r="B11" s="106">
        <v>18.507761524907696</v>
      </c>
      <c r="C11" s="108">
        <f t="shared" si="0"/>
        <v>5.6075839063169042E-2</v>
      </c>
      <c r="D11" s="106"/>
      <c r="E11" s="106"/>
    </row>
    <row r="12" spans="1:24" x14ac:dyDescent="0.2">
      <c r="A12" s="95" t="s">
        <v>14</v>
      </c>
      <c r="B12" s="106">
        <v>31.500398167446306</v>
      </c>
      <c r="C12" s="108">
        <f t="shared" si="0"/>
        <v>0.70201016071301514</v>
      </c>
      <c r="D12" s="106"/>
      <c r="E12" s="106"/>
    </row>
    <row r="13" spans="1:24" x14ac:dyDescent="0.2">
      <c r="A13" s="95" t="s">
        <v>15</v>
      </c>
      <c r="B13" s="106">
        <v>16.987710756910101</v>
      </c>
      <c r="C13" s="108">
        <f t="shared" si="0"/>
        <v>-0.46071441171604499</v>
      </c>
      <c r="D13" s="106"/>
      <c r="E13" s="106"/>
    </row>
    <row r="14" spans="1:24" x14ac:dyDescent="0.2">
      <c r="A14" s="95" t="s">
        <v>16</v>
      </c>
      <c r="B14" s="106">
        <v>20.231892297671202</v>
      </c>
      <c r="C14" s="108">
        <f t="shared" si="0"/>
        <v>0.19097226148858604</v>
      </c>
      <c r="D14" s="106"/>
      <c r="E14" s="106"/>
    </row>
    <row r="15" spans="1:24" x14ac:dyDescent="0.2">
      <c r="A15" s="95" t="s">
        <v>17</v>
      </c>
      <c r="B15" s="106">
        <v>21.5951809576895</v>
      </c>
      <c r="C15" s="108">
        <f t="shared" si="0"/>
        <v>6.7383151311813716E-2</v>
      </c>
      <c r="D15" s="106"/>
      <c r="E15" s="106"/>
    </row>
    <row r="16" spans="1:24" x14ac:dyDescent="0.2">
      <c r="A16" s="95" t="s">
        <v>18</v>
      </c>
      <c r="B16" s="106">
        <v>24.704370862831702</v>
      </c>
      <c r="C16" s="108">
        <f t="shared" si="0"/>
        <v>0.14397609870618377</v>
      </c>
      <c r="D16" s="106"/>
      <c r="E16" s="106"/>
    </row>
    <row r="17" spans="1:7" x14ac:dyDescent="0.2">
      <c r="A17" s="95" t="s">
        <v>19</v>
      </c>
      <c r="B17" s="106">
        <v>25.334831448331308</v>
      </c>
      <c r="C17" s="108">
        <f t="shared" si="0"/>
        <v>2.5520204056203921E-2</v>
      </c>
      <c r="D17" s="106"/>
      <c r="E17" s="106"/>
    </row>
    <row r="18" spans="1:7" x14ac:dyDescent="0.2">
      <c r="A18" s="95" t="s">
        <v>20</v>
      </c>
      <c r="B18" s="106">
        <v>16.625209467112199</v>
      </c>
      <c r="C18" s="108">
        <f t="shared" si="0"/>
        <v>-0.343780537833133</v>
      </c>
      <c r="D18" s="106"/>
      <c r="E18" s="106"/>
    </row>
    <row r="19" spans="1:7" x14ac:dyDescent="0.2">
      <c r="A19" s="95" t="s">
        <v>21</v>
      </c>
      <c r="B19" s="106">
        <v>19.179273408862102</v>
      </c>
      <c r="C19" s="108">
        <f t="shared" si="0"/>
        <v>0.15362597065632899</v>
      </c>
      <c r="D19" s="106"/>
      <c r="E19" s="106"/>
    </row>
    <row r="20" spans="1:7" x14ac:dyDescent="0.2">
      <c r="A20" s="95" t="s">
        <v>22</v>
      </c>
      <c r="B20" s="106">
        <v>19.703379829706698</v>
      </c>
      <c r="C20" s="108">
        <f t="shared" si="0"/>
        <v>2.7326708873258054E-2</v>
      </c>
      <c r="D20" s="106"/>
      <c r="E20" s="106"/>
    </row>
    <row r="21" spans="1:7" x14ac:dyDescent="0.2">
      <c r="A21" s="95" t="s">
        <v>23</v>
      </c>
      <c r="B21" s="106">
        <v>20.345101817507899</v>
      </c>
      <c r="C21" s="108">
        <f t="shared" si="0"/>
        <v>3.256913247105353E-2</v>
      </c>
      <c r="D21" s="106"/>
      <c r="E21" s="106"/>
    </row>
    <row r="22" spans="1:7" x14ac:dyDescent="0.2">
      <c r="A22" s="95" t="s">
        <v>24</v>
      </c>
      <c r="B22" s="106">
        <v>17.986476788124303</v>
      </c>
      <c r="C22" s="108">
        <f t="shared" si="0"/>
        <v>-0.11593085404733094</v>
      </c>
      <c r="D22" s="106"/>
      <c r="E22" s="106"/>
      <c r="F22" s="135">
        <v>29.293642719496578</v>
      </c>
      <c r="G22" s="135"/>
    </row>
    <row r="23" spans="1:7" x14ac:dyDescent="0.2">
      <c r="A23" s="95" t="s">
        <v>25</v>
      </c>
      <c r="B23" s="106">
        <v>18.558913503976299</v>
      </c>
      <c r="C23" s="108">
        <f t="shared" si="0"/>
        <v>3.1825950273371539E-2</v>
      </c>
      <c r="D23" s="106"/>
      <c r="E23" s="106"/>
      <c r="F23" s="135">
        <v>17.96072477663273</v>
      </c>
      <c r="G23" s="136">
        <f t="shared" ref="G23:G86" si="1">F23/F22-1</f>
        <v>-0.38687294889826551</v>
      </c>
    </row>
    <row r="24" spans="1:7" x14ac:dyDescent="0.2">
      <c r="A24" s="95" t="s">
        <v>26</v>
      </c>
      <c r="B24" s="106">
        <v>20.881846353318704</v>
      </c>
      <c r="C24" s="108">
        <f t="shared" si="0"/>
        <v>0.12516534703632898</v>
      </c>
      <c r="D24" s="106"/>
      <c r="E24" s="106"/>
      <c r="F24" s="135">
        <v>30.202451283434513</v>
      </c>
      <c r="G24" s="136">
        <f t="shared" si="1"/>
        <v>0.68158310196526806</v>
      </c>
    </row>
    <row r="25" spans="1:7" x14ac:dyDescent="0.2">
      <c r="A25" s="95" t="s">
        <v>27</v>
      </c>
      <c r="B25" s="106">
        <v>19.739470027254004</v>
      </c>
      <c r="C25" s="108">
        <f t="shared" si="0"/>
        <v>-5.4706672328481365E-2</v>
      </c>
      <c r="D25" s="106"/>
      <c r="E25" s="106"/>
      <c r="F25" s="135">
        <v>23.545453563329001</v>
      </c>
      <c r="G25" s="136">
        <f t="shared" si="1"/>
        <v>-0.22041249756958481</v>
      </c>
    </row>
    <row r="26" spans="1:7" x14ac:dyDescent="0.2">
      <c r="A26" s="95" t="s">
        <v>28</v>
      </c>
      <c r="B26" s="106">
        <v>17.278106606477003</v>
      </c>
      <c r="C26" s="108">
        <f t="shared" si="0"/>
        <v>-0.12469247742612299</v>
      </c>
      <c r="D26" s="106"/>
      <c r="E26" s="106"/>
      <c r="F26" s="135">
        <v>20.258410984117955</v>
      </c>
      <c r="G26" s="136">
        <f t="shared" si="1"/>
        <v>-0.13960413080895029</v>
      </c>
    </row>
    <row r="27" spans="1:7" x14ac:dyDescent="0.2">
      <c r="A27" s="95" t="s">
        <v>29</v>
      </c>
      <c r="B27" s="106">
        <v>20.376457411917702</v>
      </c>
      <c r="C27" s="108">
        <f t="shared" si="0"/>
        <v>0.17932235724713186</v>
      </c>
      <c r="D27" s="106">
        <v>38.093748449833789</v>
      </c>
      <c r="E27" s="106"/>
      <c r="F27" s="135">
        <v>21.652869281618834</v>
      </c>
      <c r="G27" s="136">
        <f t="shared" si="1"/>
        <v>6.8833547635799075E-2</v>
      </c>
    </row>
    <row r="28" spans="1:7" x14ac:dyDescent="0.2">
      <c r="A28" s="95" t="s">
        <v>30</v>
      </c>
      <c r="B28" s="106">
        <v>17.7116069754669</v>
      </c>
      <c r="C28" s="108">
        <f t="shared" si="0"/>
        <v>-0.13078085079166879</v>
      </c>
      <c r="D28" s="106">
        <v>32.723065165137299</v>
      </c>
      <c r="E28" s="108">
        <f t="shared" ref="E28:E91" si="2">D28/D27-1</f>
        <v>-0.14098594922390539</v>
      </c>
      <c r="F28" s="135">
        <v>18.859472405438844</v>
      </c>
      <c r="G28" s="136">
        <f t="shared" si="1"/>
        <v>-0.12900816237556612</v>
      </c>
    </row>
    <row r="29" spans="1:7" x14ac:dyDescent="0.2">
      <c r="A29" s="95" t="s">
        <v>31</v>
      </c>
      <c r="B29" s="106">
        <v>24.251784104287797</v>
      </c>
      <c r="C29" s="108">
        <f t="shared" si="0"/>
        <v>0.36925938667676927</v>
      </c>
      <c r="D29" s="106">
        <v>35.217748912385801</v>
      </c>
      <c r="E29" s="108">
        <f t="shared" si="2"/>
        <v>7.6236249100108955E-2</v>
      </c>
      <c r="F29" s="135">
        <v>19.851139124544186</v>
      </c>
      <c r="G29" s="136">
        <f t="shared" si="1"/>
        <v>5.2581890828470756E-2</v>
      </c>
    </row>
    <row r="30" spans="1:7" x14ac:dyDescent="0.2">
      <c r="A30" s="95" t="s">
        <v>32</v>
      </c>
      <c r="B30" s="106">
        <v>17.803235064626101</v>
      </c>
      <c r="C30" s="108">
        <f t="shared" si="0"/>
        <v>-0.26589998541680782</v>
      </c>
      <c r="D30" s="106">
        <v>39.231193620983198</v>
      </c>
      <c r="E30" s="108">
        <f t="shared" si="2"/>
        <v>0.11396085305116999</v>
      </c>
      <c r="F30" s="135">
        <v>20.301682197776685</v>
      </c>
      <c r="G30" s="136">
        <f t="shared" si="1"/>
        <v>2.2696081590372952E-2</v>
      </c>
    </row>
    <row r="31" spans="1:7" x14ac:dyDescent="0.2">
      <c r="A31" s="95" t="s">
        <v>33</v>
      </c>
      <c r="B31" s="106">
        <v>18.911877918978405</v>
      </c>
      <c r="C31" s="108">
        <f t="shared" si="0"/>
        <v>6.2271988788998645E-2</v>
      </c>
      <c r="D31" s="106">
        <v>29.789625222199298</v>
      </c>
      <c r="E31" s="108">
        <f t="shared" si="2"/>
        <v>-0.24066482631142738</v>
      </c>
      <c r="F31" s="135">
        <v>22.603928883033859</v>
      </c>
      <c r="G31" s="136">
        <f t="shared" si="1"/>
        <v>0.11340176950998182</v>
      </c>
    </row>
    <row r="32" spans="1:7" x14ac:dyDescent="0.2">
      <c r="A32" s="95" t="s">
        <v>34</v>
      </c>
      <c r="B32" s="106">
        <v>26.873218234211205</v>
      </c>
      <c r="C32" s="108">
        <f t="shared" si="0"/>
        <v>0.42097037371648072</v>
      </c>
      <c r="D32" s="106">
        <v>56.607143414831597</v>
      </c>
      <c r="E32" s="108">
        <f t="shared" si="2"/>
        <v>0.90023013020814457</v>
      </c>
      <c r="F32" s="135">
        <v>26.82069372049617</v>
      </c>
      <c r="G32" s="136">
        <f t="shared" si="1"/>
        <v>0.18655008424784714</v>
      </c>
    </row>
    <row r="33" spans="1:7" x14ac:dyDescent="0.2">
      <c r="A33" s="95" t="s">
        <v>35</v>
      </c>
      <c r="B33" s="106">
        <v>18.864091343351305</v>
      </c>
      <c r="C33" s="108">
        <f t="shared" si="0"/>
        <v>-0.29803378296775063</v>
      </c>
      <c r="D33" s="106">
        <v>40.549002702315597</v>
      </c>
      <c r="E33" s="108">
        <f t="shared" si="2"/>
        <v>-0.28367693092791924</v>
      </c>
      <c r="F33" s="135">
        <v>22.060973663827614</v>
      </c>
      <c r="G33" s="136">
        <f t="shared" si="1"/>
        <v>-0.17746446479985023</v>
      </c>
    </row>
    <row r="34" spans="1:7" x14ac:dyDescent="0.2">
      <c r="A34" s="95" t="s">
        <v>36</v>
      </c>
      <c r="B34" s="106">
        <v>20.100610464823703</v>
      </c>
      <c r="C34" s="108">
        <f t="shared" si="0"/>
        <v>6.5548830259890112E-2</v>
      </c>
      <c r="D34" s="106">
        <v>31.316345634796299</v>
      </c>
      <c r="E34" s="108">
        <f t="shared" si="2"/>
        <v>-0.22769134756036935</v>
      </c>
      <c r="F34" s="135">
        <v>23.385830546005227</v>
      </c>
      <c r="G34" s="136">
        <f t="shared" si="1"/>
        <v>6.0054324997899755E-2</v>
      </c>
    </row>
    <row r="35" spans="1:7" x14ac:dyDescent="0.2">
      <c r="A35" s="95" t="s">
        <v>37</v>
      </c>
      <c r="B35" s="106">
        <v>20.129978789762699</v>
      </c>
      <c r="C35" s="108">
        <f t="shared" si="0"/>
        <v>1.461066318875881E-3</v>
      </c>
      <c r="D35" s="106">
        <v>34.379490699600289</v>
      </c>
      <c r="E35" s="108">
        <f t="shared" si="2"/>
        <v>9.7812979219403573E-2</v>
      </c>
      <c r="F35" s="135">
        <v>22.06362831948152</v>
      </c>
      <c r="G35" s="136">
        <f t="shared" si="1"/>
        <v>-5.6538604601732434E-2</v>
      </c>
    </row>
    <row r="36" spans="1:7" x14ac:dyDescent="0.2">
      <c r="A36" s="95" t="s">
        <v>38</v>
      </c>
      <c r="B36" s="106">
        <v>21.734485354924399</v>
      </c>
      <c r="C36" s="108">
        <f t="shared" si="0"/>
        <v>7.97073152395813E-2</v>
      </c>
      <c r="D36" s="106">
        <v>34.557692922333999</v>
      </c>
      <c r="E36" s="108">
        <f t="shared" si="2"/>
        <v>5.1833875111995109E-3</v>
      </c>
      <c r="F36" s="135">
        <v>20.858583147799216</v>
      </c>
      <c r="G36" s="136">
        <f t="shared" si="1"/>
        <v>-5.4616817969974862E-2</v>
      </c>
    </row>
    <row r="37" spans="1:7" x14ac:dyDescent="0.2">
      <c r="A37" s="95" t="s">
        <v>39</v>
      </c>
      <c r="B37" s="106">
        <v>25.377175964679999</v>
      </c>
      <c r="C37" s="108">
        <f t="shared" si="0"/>
        <v>0.16759957966661831</v>
      </c>
      <c r="D37" s="106">
        <v>37.5510441965803</v>
      </c>
      <c r="E37" s="108">
        <f t="shared" si="2"/>
        <v>8.6618955755340732E-2</v>
      </c>
      <c r="F37" s="135">
        <v>20.551488052944638</v>
      </c>
      <c r="G37" s="136">
        <f t="shared" si="1"/>
        <v>-1.472272074659009E-2</v>
      </c>
    </row>
    <row r="38" spans="1:7" x14ac:dyDescent="0.2">
      <c r="A38" s="95" t="s">
        <v>40</v>
      </c>
      <c r="B38" s="106">
        <v>24.4292255988256</v>
      </c>
      <c r="C38" s="108">
        <f t="shared" si="0"/>
        <v>-3.7354446656072349E-2</v>
      </c>
      <c r="D38" s="106">
        <v>25.862400246368598</v>
      </c>
      <c r="E38" s="108">
        <f t="shared" si="2"/>
        <v>-0.31127347322278098</v>
      </c>
      <c r="F38" s="135">
        <v>24.753631647491677</v>
      </c>
      <c r="G38" s="136">
        <f t="shared" si="1"/>
        <v>0.20446906733573256</v>
      </c>
    </row>
    <row r="39" spans="1:7" x14ac:dyDescent="0.2">
      <c r="A39" s="95" t="s">
        <v>41</v>
      </c>
      <c r="B39" s="106">
        <v>29.032044014790205</v>
      </c>
      <c r="C39" s="108">
        <f t="shared" si="0"/>
        <v>0.18841442178936196</v>
      </c>
      <c r="D39" s="106">
        <v>37.243230098567295</v>
      </c>
      <c r="E39" s="108">
        <f t="shared" si="2"/>
        <v>0.44005311741305642</v>
      </c>
      <c r="F39" s="135">
        <v>25.52812126440832</v>
      </c>
      <c r="G39" s="136">
        <f t="shared" si="1"/>
        <v>3.1287918796962577E-2</v>
      </c>
    </row>
    <row r="40" spans="1:7" x14ac:dyDescent="0.2">
      <c r="A40" s="95" t="s">
        <v>42</v>
      </c>
      <c r="B40" s="106">
        <v>28.892446263485308</v>
      </c>
      <c r="C40" s="108">
        <f t="shared" si="0"/>
        <v>-4.8084024408953097E-3</v>
      </c>
      <c r="D40" s="106">
        <v>38.102739635386087</v>
      </c>
      <c r="E40" s="108">
        <f t="shared" si="2"/>
        <v>2.307827582473454E-2</v>
      </c>
      <c r="F40" s="135">
        <v>29.711951115532184</v>
      </c>
      <c r="G40" s="136">
        <f t="shared" si="1"/>
        <v>0.16389102072141215</v>
      </c>
    </row>
    <row r="41" spans="1:7" x14ac:dyDescent="0.2">
      <c r="A41" s="95" t="s">
        <v>43</v>
      </c>
      <c r="B41" s="106">
        <v>32.72273793612181</v>
      </c>
      <c r="C41" s="108">
        <f t="shared" si="0"/>
        <v>0.1325706946966716</v>
      </c>
      <c r="D41" s="106">
        <v>37.853263041705389</v>
      </c>
      <c r="E41" s="108">
        <f t="shared" si="2"/>
        <v>-6.5474712860018602E-3</v>
      </c>
      <c r="F41" s="135">
        <v>32.640740214422173</v>
      </c>
      <c r="G41" s="136">
        <f t="shared" si="1"/>
        <v>9.8572762438308592E-2</v>
      </c>
    </row>
    <row r="42" spans="1:7" x14ac:dyDescent="0.2">
      <c r="A42" s="95" t="s">
        <v>44</v>
      </c>
      <c r="B42" s="106">
        <v>35.492101756242199</v>
      </c>
      <c r="C42" s="108">
        <f t="shared" si="0"/>
        <v>8.4631176814314202E-2</v>
      </c>
      <c r="D42" s="106">
        <v>42.306815076226293</v>
      </c>
      <c r="E42" s="108">
        <f t="shared" si="2"/>
        <v>0.11765305489289357</v>
      </c>
      <c r="F42" s="135">
        <v>34.291602452149768</v>
      </c>
      <c r="G42" s="136">
        <f t="shared" si="1"/>
        <v>5.0576740198991166E-2</v>
      </c>
    </row>
    <row r="43" spans="1:7" x14ac:dyDescent="0.2">
      <c r="A43" s="95" t="s">
        <v>45</v>
      </c>
      <c r="B43" s="106">
        <v>38.100986949675004</v>
      </c>
      <c r="C43" s="108">
        <f t="shared" si="0"/>
        <v>7.3506077812761861E-2</v>
      </c>
      <c r="D43" s="106">
        <v>57.724008913409392</v>
      </c>
      <c r="E43" s="108">
        <f t="shared" si="2"/>
        <v>0.36441395575169566</v>
      </c>
      <c r="F43" s="135">
        <v>37.065457478677935</v>
      </c>
      <c r="G43" s="136">
        <f t="shared" si="1"/>
        <v>8.0890213001821198E-2</v>
      </c>
    </row>
    <row r="44" spans="1:7" x14ac:dyDescent="0.2">
      <c r="A44" s="95" t="s">
        <v>46</v>
      </c>
      <c r="B44" s="106">
        <v>36.852858467809106</v>
      </c>
      <c r="C44" s="108">
        <f t="shared" si="0"/>
        <v>-3.2758429158658453E-2</v>
      </c>
      <c r="D44" s="106">
        <v>67.765497974295101</v>
      </c>
      <c r="E44" s="108">
        <f t="shared" si="2"/>
        <v>0.17395688986100644</v>
      </c>
      <c r="F44" s="135">
        <v>28.694770267824243</v>
      </c>
      <c r="G44" s="136">
        <f t="shared" si="1"/>
        <v>-0.22583525957204131</v>
      </c>
    </row>
    <row r="45" spans="1:7" x14ac:dyDescent="0.2">
      <c r="A45" s="95" t="s">
        <v>47</v>
      </c>
      <c r="B45" s="106">
        <v>44.229110725330322</v>
      </c>
      <c r="C45" s="108">
        <f t="shared" si="0"/>
        <v>0.20015414174627333</v>
      </c>
      <c r="D45" s="106">
        <v>68.545872041907202</v>
      </c>
      <c r="E45" s="108">
        <f t="shared" si="2"/>
        <v>1.151580215507475E-2</v>
      </c>
      <c r="F45" s="135">
        <v>31.348743940757583</v>
      </c>
      <c r="G45" s="136">
        <f t="shared" si="1"/>
        <v>9.2489803827050299E-2</v>
      </c>
    </row>
    <row r="46" spans="1:7" x14ac:dyDescent="0.2">
      <c r="A46" s="95" t="s">
        <v>48</v>
      </c>
      <c r="B46" s="106">
        <v>37.581886262801405</v>
      </c>
      <c r="C46" s="108">
        <f t="shared" si="0"/>
        <v>-0.15029071020236462</v>
      </c>
      <c r="D46" s="106">
        <v>60.893423841561294</v>
      </c>
      <c r="E46" s="108">
        <f t="shared" si="2"/>
        <v>-0.1116398110110467</v>
      </c>
      <c r="F46" s="135">
        <v>34.814021223309574</v>
      </c>
      <c r="G46" s="136">
        <f t="shared" si="1"/>
        <v>0.11053958937240438</v>
      </c>
    </row>
    <row r="47" spans="1:7" x14ac:dyDescent="0.2">
      <c r="A47" s="95" t="s">
        <v>49</v>
      </c>
      <c r="B47" s="106">
        <v>35.100668854993799</v>
      </c>
      <c r="C47" s="108">
        <f t="shared" si="0"/>
        <v>-6.6021630485948113E-2</v>
      </c>
      <c r="D47" s="106">
        <v>63.998854578468901</v>
      </c>
      <c r="E47" s="108">
        <f t="shared" si="2"/>
        <v>5.0997801420850086E-2</v>
      </c>
      <c r="F47" s="135">
        <v>35.034500181579901</v>
      </c>
      <c r="G47" s="136">
        <f t="shared" si="1"/>
        <v>6.3330506078598248E-3</v>
      </c>
    </row>
    <row r="48" spans="1:7" x14ac:dyDescent="0.2">
      <c r="A48" s="95" t="s">
        <v>50</v>
      </c>
      <c r="B48" s="106">
        <v>36.067067306218995</v>
      </c>
      <c r="C48" s="108">
        <f t="shared" si="0"/>
        <v>2.753219476294122E-2</v>
      </c>
      <c r="D48" s="106">
        <v>51.168862154115793</v>
      </c>
      <c r="E48" s="108">
        <f t="shared" si="2"/>
        <v>-0.20047221952421468</v>
      </c>
      <c r="F48" s="135">
        <v>29.984099791988125</v>
      </c>
      <c r="G48" s="136">
        <f t="shared" si="1"/>
        <v>-0.14415505754088442</v>
      </c>
    </row>
    <row r="49" spans="1:7" x14ac:dyDescent="0.2">
      <c r="A49" s="95" t="s">
        <v>51</v>
      </c>
      <c r="B49" s="106">
        <v>36.692419697996598</v>
      </c>
      <c r="C49" s="108">
        <f t="shared" si="0"/>
        <v>1.7338598297116814E-2</v>
      </c>
      <c r="D49" s="106">
        <v>43.111948496577298</v>
      </c>
      <c r="E49" s="108">
        <f t="shared" si="2"/>
        <v>-0.15745735430410446</v>
      </c>
      <c r="F49" s="135">
        <v>31.353577085579012</v>
      </c>
      <c r="G49" s="136">
        <f t="shared" si="1"/>
        <v>4.5673450365077084E-2</v>
      </c>
    </row>
    <row r="50" spans="1:7" x14ac:dyDescent="0.2">
      <c r="A50" s="95" t="s">
        <v>52</v>
      </c>
      <c r="B50" s="106">
        <v>32.7289558470125</v>
      </c>
      <c r="C50" s="108">
        <f t="shared" si="0"/>
        <v>-0.10801860121534868</v>
      </c>
      <c r="D50" s="106">
        <v>47.191471418927293</v>
      </c>
      <c r="E50" s="108">
        <f t="shared" si="2"/>
        <v>9.4626271013333429E-2</v>
      </c>
      <c r="F50" s="135">
        <v>28.373763310188021</v>
      </c>
      <c r="G50" s="136">
        <f t="shared" si="1"/>
        <v>-9.5039037085230982E-2</v>
      </c>
    </row>
    <row r="51" spans="1:7" x14ac:dyDescent="0.2">
      <c r="A51" s="95" t="s">
        <v>53</v>
      </c>
      <c r="B51" s="106">
        <v>37.173390120995897</v>
      </c>
      <c r="C51" s="108">
        <f t="shared" si="0"/>
        <v>0.13579517460802482</v>
      </c>
      <c r="D51" s="106">
        <v>57.706694308056093</v>
      </c>
      <c r="E51" s="108">
        <f t="shared" si="2"/>
        <v>0.22282040743725173</v>
      </c>
      <c r="F51" s="135">
        <v>33.499957368196675</v>
      </c>
      <c r="G51" s="136">
        <f t="shared" si="1"/>
        <v>0.18066669556547743</v>
      </c>
    </row>
    <row r="52" spans="1:7" x14ac:dyDescent="0.2">
      <c r="A52" s="95" t="s">
        <v>54</v>
      </c>
      <c r="B52" s="106">
        <v>37.665825049954705</v>
      </c>
      <c r="C52" s="108">
        <f t="shared" si="0"/>
        <v>1.3246973906764437E-2</v>
      </c>
      <c r="D52" s="106">
        <v>55.670711678287184</v>
      </c>
      <c r="E52" s="108">
        <f t="shared" si="2"/>
        <v>-3.5281567488517185E-2</v>
      </c>
      <c r="F52" s="135">
        <v>33.305383910356852</v>
      </c>
      <c r="G52" s="136">
        <f t="shared" si="1"/>
        <v>-5.8081703120178574E-3</v>
      </c>
    </row>
    <row r="53" spans="1:7" x14ac:dyDescent="0.2">
      <c r="A53" s="95" t="s">
        <v>55</v>
      </c>
      <c r="B53" s="106">
        <v>46.207133271629708</v>
      </c>
      <c r="C53" s="108">
        <f t="shared" si="0"/>
        <v>0.22676546206931625</v>
      </c>
      <c r="D53" s="106">
        <v>39.798617917165899</v>
      </c>
      <c r="E53" s="108">
        <f t="shared" si="2"/>
        <v>-0.2851067155894067</v>
      </c>
      <c r="F53" s="135">
        <v>28.257386650913091</v>
      </c>
      <c r="G53" s="136">
        <f t="shared" si="1"/>
        <v>-0.15156700409251267</v>
      </c>
    </row>
    <row r="54" spans="1:7" x14ac:dyDescent="0.2">
      <c r="A54" s="95" t="s">
        <v>56</v>
      </c>
      <c r="B54" s="106">
        <v>39.136799419016199</v>
      </c>
      <c r="C54" s="108">
        <f t="shared" si="0"/>
        <v>-0.15301390395829984</v>
      </c>
      <c r="D54" s="106">
        <v>52.004548504066584</v>
      </c>
      <c r="E54" s="108">
        <f t="shared" si="2"/>
        <v>0.30669232314311179</v>
      </c>
      <c r="F54" s="135">
        <v>30.22315639306218</v>
      </c>
      <c r="G54" s="136">
        <f t="shared" si="1"/>
        <v>6.9566579756078273E-2</v>
      </c>
    </row>
    <row r="55" spans="1:7" x14ac:dyDescent="0.2">
      <c r="A55" s="95" t="s">
        <v>57</v>
      </c>
      <c r="B55" s="106">
        <v>42.922071722241199</v>
      </c>
      <c r="C55" s="108">
        <f t="shared" si="0"/>
        <v>9.6719005115828871E-2</v>
      </c>
      <c r="D55" s="106">
        <v>55.386516850828997</v>
      </c>
      <c r="E55" s="108">
        <f t="shared" si="2"/>
        <v>6.5032164378812984E-2</v>
      </c>
      <c r="F55" s="135">
        <v>30.380915505017676</v>
      </c>
      <c r="G55" s="136">
        <f t="shared" si="1"/>
        <v>5.2198092715329825E-3</v>
      </c>
    </row>
    <row r="56" spans="1:7" x14ac:dyDescent="0.2">
      <c r="A56" s="95" t="s">
        <v>58</v>
      </c>
      <c r="B56" s="106">
        <v>44.493102892857991</v>
      </c>
      <c r="C56" s="108">
        <f t="shared" si="0"/>
        <v>3.6601941788441783E-2</v>
      </c>
      <c r="D56" s="106">
        <v>50.373748988741703</v>
      </c>
      <c r="E56" s="108">
        <f t="shared" si="2"/>
        <v>-9.0505201393834667E-2</v>
      </c>
      <c r="F56" s="135">
        <v>33.182644694931369</v>
      </c>
      <c r="G56" s="136">
        <f t="shared" si="1"/>
        <v>9.2220038249043679E-2</v>
      </c>
    </row>
    <row r="57" spans="1:7" x14ac:dyDescent="0.2">
      <c r="A57" s="95" t="s">
        <v>59</v>
      </c>
      <c r="B57" s="106">
        <v>46.713919669404405</v>
      </c>
      <c r="C57" s="108">
        <f t="shared" si="0"/>
        <v>4.9913731166250086E-2</v>
      </c>
      <c r="D57" s="106">
        <v>56.947066928137495</v>
      </c>
      <c r="E57" s="108">
        <f t="shared" si="2"/>
        <v>0.13049094163836994</v>
      </c>
      <c r="F57" s="135">
        <v>32.511764869840476</v>
      </c>
      <c r="G57" s="136">
        <f t="shared" si="1"/>
        <v>-2.0217792501432852E-2</v>
      </c>
    </row>
    <row r="58" spans="1:7" x14ac:dyDescent="0.2">
      <c r="A58" s="95" t="s">
        <v>60</v>
      </c>
      <c r="B58" s="106">
        <v>52.450621596279717</v>
      </c>
      <c r="C58" s="108">
        <f t="shared" si="0"/>
        <v>0.12280497906136101</v>
      </c>
      <c r="D58" s="106">
        <v>52.538812700346391</v>
      </c>
      <c r="E58" s="108">
        <f t="shared" si="2"/>
        <v>-7.7409679999041137E-2</v>
      </c>
      <c r="F58" s="135">
        <v>38.533603487556555</v>
      </c>
      <c r="G58" s="136">
        <f t="shared" si="1"/>
        <v>0.18522029307926724</v>
      </c>
    </row>
    <row r="59" spans="1:7" x14ac:dyDescent="0.2">
      <c r="A59" s="95" t="s">
        <v>61</v>
      </c>
      <c r="B59" s="106">
        <v>53.685244433836907</v>
      </c>
      <c r="C59" s="108">
        <f t="shared" si="0"/>
        <v>2.3538764651070521E-2</v>
      </c>
      <c r="D59" s="106">
        <v>54.895709044944191</v>
      </c>
      <c r="E59" s="108">
        <f t="shared" si="2"/>
        <v>4.4860099105023421E-2</v>
      </c>
      <c r="F59" s="135">
        <v>48.789049787912397</v>
      </c>
      <c r="G59" s="136">
        <f t="shared" si="1"/>
        <v>0.26614293427469304</v>
      </c>
    </row>
    <row r="60" spans="1:7" x14ac:dyDescent="0.2">
      <c r="A60" s="95" t="s">
        <v>62</v>
      </c>
      <c r="B60" s="106">
        <v>63.745282798818209</v>
      </c>
      <c r="C60" s="108">
        <f t="shared" si="0"/>
        <v>0.18738926256319011</v>
      </c>
      <c r="D60" s="106">
        <v>73.1131459677989</v>
      </c>
      <c r="E60" s="108">
        <f t="shared" si="2"/>
        <v>0.33185538978902218</v>
      </c>
      <c r="F60" s="135">
        <v>72.69062804473424</v>
      </c>
      <c r="G60" s="136">
        <f t="shared" si="1"/>
        <v>0.4898963673349408</v>
      </c>
    </row>
    <row r="61" spans="1:7" x14ac:dyDescent="0.2">
      <c r="A61" s="95" t="s">
        <v>63</v>
      </c>
      <c r="B61" s="106">
        <v>65.48094511142871</v>
      </c>
      <c r="C61" s="108">
        <f t="shared" si="0"/>
        <v>2.7228090242980008E-2</v>
      </c>
      <c r="D61" s="106">
        <v>78.243376931736194</v>
      </c>
      <c r="E61" s="108">
        <f t="shared" si="2"/>
        <v>7.0168379380047385E-2</v>
      </c>
      <c r="F61" s="135">
        <v>61.263419253127758</v>
      </c>
      <c r="G61" s="136">
        <f t="shared" si="1"/>
        <v>-0.1572033300437865</v>
      </c>
    </row>
    <row r="62" spans="1:7" x14ac:dyDescent="0.2">
      <c r="A62" s="95" t="s">
        <v>64</v>
      </c>
      <c r="B62" s="106">
        <v>71.905315135120702</v>
      </c>
      <c r="C62" s="108">
        <f t="shared" si="0"/>
        <v>9.811052685265409E-2</v>
      </c>
      <c r="D62" s="106">
        <v>90.418436120202401</v>
      </c>
      <c r="E62" s="108">
        <f t="shared" si="2"/>
        <v>0.15560498109748511</v>
      </c>
      <c r="F62" s="135">
        <v>49.399755922323543</v>
      </c>
      <c r="G62" s="136">
        <f t="shared" si="1"/>
        <v>-0.19365003578703333</v>
      </c>
    </row>
    <row r="63" spans="1:7" x14ac:dyDescent="0.2">
      <c r="A63" s="95" t="s">
        <v>65</v>
      </c>
      <c r="B63" s="106">
        <v>71.066295867671997</v>
      </c>
      <c r="C63" s="108">
        <f t="shared" si="0"/>
        <v>-1.1668390102623993E-2</v>
      </c>
      <c r="D63" s="106">
        <v>79.790080002912006</v>
      </c>
      <c r="E63" s="108">
        <f t="shared" si="2"/>
        <v>-0.11754633870421116</v>
      </c>
      <c r="F63" s="135">
        <v>59.733953632970056</v>
      </c>
      <c r="G63" s="136">
        <f t="shared" si="1"/>
        <v>0.20919531924198309</v>
      </c>
    </row>
    <row r="64" spans="1:7" x14ac:dyDescent="0.2">
      <c r="A64" s="95" t="s">
        <v>66</v>
      </c>
      <c r="B64" s="106">
        <v>77.094595897191397</v>
      </c>
      <c r="C64" s="108">
        <f t="shared" si="0"/>
        <v>8.4826427998221821E-2</v>
      </c>
      <c r="D64" s="106">
        <v>77.176591025319695</v>
      </c>
      <c r="E64" s="108">
        <f t="shared" si="2"/>
        <v>-3.2754560184636072E-2</v>
      </c>
      <c r="F64" s="135">
        <v>50.738737310394882</v>
      </c>
      <c r="G64" s="136">
        <f t="shared" si="1"/>
        <v>-0.15058799519357913</v>
      </c>
    </row>
    <row r="65" spans="1:7" x14ac:dyDescent="0.2">
      <c r="A65" s="95" t="s">
        <v>67</v>
      </c>
      <c r="B65" s="106">
        <v>67.178025058219021</v>
      </c>
      <c r="C65" s="108">
        <f t="shared" si="0"/>
        <v>-0.1286286116888985</v>
      </c>
      <c r="D65" s="106">
        <v>73.453619952595687</v>
      </c>
      <c r="E65" s="108">
        <f t="shared" si="2"/>
        <v>-4.8239641363565733E-2</v>
      </c>
      <c r="F65" s="135">
        <v>45.213402649313544</v>
      </c>
      <c r="G65" s="136">
        <f t="shared" si="1"/>
        <v>-0.1088977565066318</v>
      </c>
    </row>
    <row r="66" spans="1:7" x14ac:dyDescent="0.2">
      <c r="A66" s="95" t="s">
        <v>68</v>
      </c>
      <c r="B66" s="106">
        <v>63.254241584779507</v>
      </c>
      <c r="C66" s="108">
        <f t="shared" si="0"/>
        <v>-5.8408735148718804E-2</v>
      </c>
      <c r="D66" s="106">
        <v>83.593702306244083</v>
      </c>
      <c r="E66" s="108">
        <f t="shared" si="2"/>
        <v>0.13804741495643702</v>
      </c>
      <c r="F66" s="135">
        <v>47.025680830209552</v>
      </c>
      <c r="G66" s="136">
        <f t="shared" si="1"/>
        <v>4.0082764726921516E-2</v>
      </c>
    </row>
    <row r="67" spans="1:7" x14ac:dyDescent="0.2">
      <c r="A67" s="95" t="s">
        <v>69</v>
      </c>
      <c r="B67" s="106">
        <v>66.476744915803479</v>
      </c>
      <c r="C67" s="108">
        <f t="shared" si="0"/>
        <v>5.0945252844504685E-2</v>
      </c>
      <c r="D67" s="106">
        <v>67.996292796272812</v>
      </c>
      <c r="E67" s="108">
        <f t="shared" si="2"/>
        <v>-0.18658593984544947</v>
      </c>
      <c r="F67" s="135">
        <v>46.335606680223826</v>
      </c>
      <c r="G67" s="136">
        <f t="shared" si="1"/>
        <v>-1.4674410615708067E-2</v>
      </c>
    </row>
    <row r="68" spans="1:7" x14ac:dyDescent="0.2">
      <c r="A68" s="95" t="s">
        <v>70</v>
      </c>
      <c r="B68" s="106">
        <v>68.765776458977612</v>
      </c>
      <c r="C68" s="108">
        <f t="shared" si="0"/>
        <v>3.44335684016015E-2</v>
      </c>
      <c r="D68" s="106">
        <v>84.001208528855003</v>
      </c>
      <c r="E68" s="108">
        <f t="shared" si="2"/>
        <v>0.23537924016733291</v>
      </c>
      <c r="F68" s="135">
        <v>44.798612979755887</v>
      </c>
      <c r="G68" s="136">
        <f t="shared" si="1"/>
        <v>-3.3170898377897662E-2</v>
      </c>
    </row>
    <row r="69" spans="1:7" x14ac:dyDescent="0.2">
      <c r="A69" s="95" t="s">
        <v>71</v>
      </c>
      <c r="B69" s="106">
        <v>67.078071412863693</v>
      </c>
      <c r="C69" s="108">
        <f t="shared" si="0"/>
        <v>-2.4542805055371208E-2</v>
      </c>
      <c r="D69" s="106">
        <v>95.977000629442102</v>
      </c>
      <c r="E69" s="108">
        <f t="shared" si="2"/>
        <v>0.14256690243299697</v>
      </c>
      <c r="F69" s="135">
        <v>47.337795140076103</v>
      </c>
      <c r="G69" s="136">
        <f t="shared" si="1"/>
        <v>5.6679928047496775E-2</v>
      </c>
    </row>
    <row r="70" spans="1:7" x14ac:dyDescent="0.2">
      <c r="A70" s="95" t="s">
        <v>72</v>
      </c>
      <c r="B70" s="106">
        <v>61.108268599864203</v>
      </c>
      <c r="C70" s="108">
        <f t="shared" ref="C70:C133" si="3">B70/B69-1</f>
        <v>-8.8997830248510268E-2</v>
      </c>
      <c r="D70" s="106">
        <v>64.376598258234679</v>
      </c>
      <c r="E70" s="108">
        <f t="shared" si="2"/>
        <v>-0.32924973862450146</v>
      </c>
      <c r="F70" s="135">
        <v>43.056616114102141</v>
      </c>
      <c r="G70" s="136">
        <f t="shared" si="1"/>
        <v>-9.0438919119608996E-2</v>
      </c>
    </row>
    <row r="71" spans="1:7" x14ac:dyDescent="0.2">
      <c r="A71" s="95" t="s">
        <v>73</v>
      </c>
      <c r="B71" s="106">
        <v>69.613616389647603</v>
      </c>
      <c r="C71" s="108">
        <f t="shared" si="3"/>
        <v>0.13918489239936171</v>
      </c>
      <c r="D71" s="106">
        <v>70.850298977102582</v>
      </c>
      <c r="E71" s="108">
        <f t="shared" si="2"/>
        <v>0.1005598446332916</v>
      </c>
      <c r="F71" s="135">
        <v>45.875784850181375</v>
      </c>
      <c r="G71" s="136">
        <f t="shared" si="1"/>
        <v>6.5475854595918426E-2</v>
      </c>
    </row>
    <row r="72" spans="1:7" x14ac:dyDescent="0.2">
      <c r="A72" s="95" t="s">
        <v>74</v>
      </c>
      <c r="B72" s="106">
        <v>63.351094648104095</v>
      </c>
      <c r="C72" s="108">
        <f t="shared" si="3"/>
        <v>-8.9961160852359057E-2</v>
      </c>
      <c r="D72" s="106">
        <v>66.707419658184392</v>
      </c>
      <c r="E72" s="108">
        <f t="shared" si="2"/>
        <v>-5.847370270458685E-2</v>
      </c>
      <c r="F72" s="135">
        <v>39.726470353133422</v>
      </c>
      <c r="G72" s="136">
        <f t="shared" si="1"/>
        <v>-0.13404270939734431</v>
      </c>
    </row>
    <row r="73" spans="1:7" x14ac:dyDescent="0.2">
      <c r="A73" s="95" t="s">
        <v>75</v>
      </c>
      <c r="B73" s="106">
        <v>67.432101370123704</v>
      </c>
      <c r="C73" s="108">
        <f t="shared" si="3"/>
        <v>6.4418882494270191E-2</v>
      </c>
      <c r="D73" s="106">
        <v>69.425566010115986</v>
      </c>
      <c r="E73" s="108">
        <f t="shared" si="2"/>
        <v>4.0747286671552363E-2</v>
      </c>
      <c r="F73" s="135">
        <v>47.814831852452933</v>
      </c>
      <c r="G73" s="136">
        <f t="shared" si="1"/>
        <v>0.2036013123597713</v>
      </c>
    </row>
    <row r="74" spans="1:7" x14ac:dyDescent="0.2">
      <c r="A74" s="95" t="s">
        <v>76</v>
      </c>
      <c r="B74" s="106">
        <v>64.928144292556198</v>
      </c>
      <c r="C74" s="108">
        <f t="shared" si="3"/>
        <v>-3.7133012714874458E-2</v>
      </c>
      <c r="D74" s="106">
        <v>71.077951695946084</v>
      </c>
      <c r="E74" s="108">
        <f t="shared" si="2"/>
        <v>2.3800824117002239E-2</v>
      </c>
      <c r="F74" s="135">
        <v>48.247111758891016</v>
      </c>
      <c r="G74" s="136">
        <f t="shared" si="1"/>
        <v>9.0407074476810401E-3</v>
      </c>
    </row>
    <row r="75" spans="1:7" x14ac:dyDescent="0.2">
      <c r="A75" s="95" t="s">
        <v>77</v>
      </c>
      <c r="B75" s="106">
        <v>63.545182352428689</v>
      </c>
      <c r="C75" s="108">
        <f t="shared" si="3"/>
        <v>-2.1299883974753575E-2</v>
      </c>
      <c r="D75" s="106">
        <v>71.808164837457696</v>
      </c>
      <c r="E75" s="108">
        <f t="shared" si="2"/>
        <v>1.0273412838840423E-2</v>
      </c>
      <c r="F75" s="135">
        <v>53.363456958439862</v>
      </c>
      <c r="G75" s="136">
        <f t="shared" si="1"/>
        <v>0.10604459029831981</v>
      </c>
    </row>
    <row r="76" spans="1:7" x14ac:dyDescent="0.2">
      <c r="A76" s="95" t="s">
        <v>78</v>
      </c>
      <c r="B76" s="106">
        <v>68.275513336278507</v>
      </c>
      <c r="C76" s="108">
        <f t="shared" si="3"/>
        <v>7.4440434486675588E-2</v>
      </c>
      <c r="D76" s="106">
        <v>83.723289290324786</v>
      </c>
      <c r="E76" s="108">
        <f t="shared" si="2"/>
        <v>0.16592993958051605</v>
      </c>
      <c r="F76" s="135">
        <v>56.25097991307554</v>
      </c>
      <c r="G76" s="136">
        <f t="shared" si="1"/>
        <v>5.4110492820667933E-2</v>
      </c>
    </row>
    <row r="77" spans="1:7" x14ac:dyDescent="0.2">
      <c r="A77" s="95" t="s">
        <v>79</v>
      </c>
      <c r="B77" s="106">
        <v>73.802468974665601</v>
      </c>
      <c r="C77" s="108">
        <f t="shared" si="3"/>
        <v>8.0950773832561218E-2</v>
      </c>
      <c r="D77" s="106">
        <v>88.734626071636598</v>
      </c>
      <c r="E77" s="108">
        <f t="shared" si="2"/>
        <v>5.9855947177781532E-2</v>
      </c>
      <c r="F77" s="135">
        <v>65.527268282615012</v>
      </c>
      <c r="G77" s="136">
        <f t="shared" si="1"/>
        <v>0.16490892041123706</v>
      </c>
    </row>
    <row r="78" spans="1:7" x14ac:dyDescent="0.2">
      <c r="A78" s="95" t="s">
        <v>80</v>
      </c>
      <c r="B78" s="106">
        <v>76.229855162215898</v>
      </c>
      <c r="C78" s="108">
        <f t="shared" si="3"/>
        <v>3.2890311411987394E-2</v>
      </c>
      <c r="D78" s="106">
        <v>87.255376938684606</v>
      </c>
      <c r="E78" s="108">
        <f t="shared" si="2"/>
        <v>-1.6670483648150825E-2</v>
      </c>
      <c r="F78" s="135">
        <v>66.794040982726074</v>
      </c>
      <c r="G78" s="136">
        <f t="shared" si="1"/>
        <v>1.9331993127617464E-2</v>
      </c>
    </row>
    <row r="79" spans="1:7" x14ac:dyDescent="0.2">
      <c r="A79" s="95" t="s">
        <v>81</v>
      </c>
      <c r="B79" s="106">
        <v>85.162669464031396</v>
      </c>
      <c r="C79" s="108">
        <f t="shared" si="3"/>
        <v>0.11718262198985707</v>
      </c>
      <c r="D79" s="106">
        <v>83.850729306899183</v>
      </c>
      <c r="E79" s="108">
        <f t="shared" si="2"/>
        <v>-3.9019344723912108E-2</v>
      </c>
      <c r="F79" s="135">
        <v>65.499935872447949</v>
      </c>
      <c r="G79" s="136">
        <f t="shared" si="1"/>
        <v>-1.9374559335507135E-2</v>
      </c>
    </row>
    <row r="80" spans="1:7" x14ac:dyDescent="0.2">
      <c r="A80" s="95" t="s">
        <v>82</v>
      </c>
      <c r="B80" s="106">
        <v>80.355953657759002</v>
      </c>
      <c r="C80" s="108">
        <f t="shared" si="3"/>
        <v>-5.6441582168845872E-2</v>
      </c>
      <c r="D80" s="106">
        <v>93.031196764932986</v>
      </c>
      <c r="E80" s="108">
        <f t="shared" si="2"/>
        <v>0.10948583910859844</v>
      </c>
      <c r="F80" s="135">
        <v>64.403273175121953</v>
      </c>
      <c r="G80" s="136">
        <f t="shared" si="1"/>
        <v>-1.6742958336044667E-2</v>
      </c>
    </row>
    <row r="81" spans="1:7" x14ac:dyDescent="0.2">
      <c r="A81" s="95" t="s">
        <v>83</v>
      </c>
      <c r="B81" s="106">
        <v>85.4108537651924</v>
      </c>
      <c r="C81" s="108">
        <f t="shared" si="3"/>
        <v>6.290635450563542E-2</v>
      </c>
      <c r="D81" s="106">
        <v>90.53993155000029</v>
      </c>
      <c r="E81" s="108">
        <f t="shared" si="2"/>
        <v>-2.6778815081004659E-2</v>
      </c>
      <c r="F81" s="135">
        <v>67.896089111456988</v>
      </c>
      <c r="G81" s="136">
        <f t="shared" si="1"/>
        <v>5.4233515846897395E-2</v>
      </c>
    </row>
    <row r="82" spans="1:7" x14ac:dyDescent="0.2">
      <c r="A82" s="95" t="s">
        <v>84</v>
      </c>
      <c r="B82" s="106">
        <v>91.598618161036399</v>
      </c>
      <c r="C82" s="108">
        <f t="shared" si="3"/>
        <v>7.2447050030141513E-2</v>
      </c>
      <c r="D82" s="106">
        <v>104.84505419957198</v>
      </c>
      <c r="E82" s="108">
        <f t="shared" si="2"/>
        <v>0.15799793974520226</v>
      </c>
      <c r="F82" s="135">
        <v>79.093991843236935</v>
      </c>
      <c r="G82" s="136">
        <f t="shared" si="1"/>
        <v>0.16492706543668034</v>
      </c>
    </row>
    <row r="83" spans="1:7" x14ac:dyDescent="0.2">
      <c r="A83" s="95" t="s">
        <v>85</v>
      </c>
      <c r="B83" s="106">
        <v>93.301891969158888</v>
      </c>
      <c r="C83" s="108">
        <f t="shared" si="3"/>
        <v>1.8594972744327087E-2</v>
      </c>
      <c r="D83" s="106">
        <v>110.82797074350201</v>
      </c>
      <c r="E83" s="108">
        <f t="shared" si="2"/>
        <v>5.7064365978976683E-2</v>
      </c>
      <c r="F83" s="135">
        <v>97.559271754451714</v>
      </c>
      <c r="G83" s="136">
        <f t="shared" si="1"/>
        <v>0.23345995670331932</v>
      </c>
    </row>
    <row r="84" spans="1:7" x14ac:dyDescent="0.2">
      <c r="A84" s="95" t="s">
        <v>86</v>
      </c>
      <c r="B84" s="106">
        <v>102.77893154825304</v>
      </c>
      <c r="C84" s="108">
        <f t="shared" si="3"/>
        <v>0.10157392716352209</v>
      </c>
      <c r="D84" s="106">
        <v>125.17467802178498</v>
      </c>
      <c r="E84" s="108">
        <f t="shared" si="2"/>
        <v>0.12945023879835094</v>
      </c>
      <c r="F84" s="135">
        <v>99.427211741690371</v>
      </c>
      <c r="G84" s="136">
        <f t="shared" si="1"/>
        <v>1.9146719257397748E-2</v>
      </c>
    </row>
    <row r="85" spans="1:7" x14ac:dyDescent="0.2">
      <c r="A85" s="95" t="s">
        <v>87</v>
      </c>
      <c r="B85" s="106">
        <v>106.247288341607</v>
      </c>
      <c r="C85" s="108">
        <f t="shared" si="3"/>
        <v>3.3745795379529042E-2</v>
      </c>
      <c r="D85" s="106">
        <v>156.003303918201</v>
      </c>
      <c r="E85" s="108">
        <f t="shared" si="2"/>
        <v>0.24628484277827112</v>
      </c>
      <c r="F85" s="135">
        <v>114.5780312238097</v>
      </c>
      <c r="G85" s="136">
        <f t="shared" si="1"/>
        <v>0.15238101538521276</v>
      </c>
    </row>
    <row r="86" spans="1:7" x14ac:dyDescent="0.2">
      <c r="A86" s="95" t="s">
        <v>88</v>
      </c>
      <c r="B86" s="106">
        <v>93.438922354114112</v>
      </c>
      <c r="C86" s="108">
        <f t="shared" si="3"/>
        <v>-0.12055240361816433</v>
      </c>
      <c r="D86" s="106">
        <v>114.375418886899</v>
      </c>
      <c r="E86" s="108">
        <f t="shared" si="2"/>
        <v>-0.26683976547784671</v>
      </c>
      <c r="F86" s="135">
        <v>84.271917966761038</v>
      </c>
      <c r="G86" s="136">
        <f t="shared" si="1"/>
        <v>-0.2645019549851626</v>
      </c>
    </row>
    <row r="87" spans="1:7" x14ac:dyDescent="0.2">
      <c r="A87" s="95" t="s">
        <v>89</v>
      </c>
      <c r="B87" s="106">
        <v>90.330230777758018</v>
      </c>
      <c r="C87" s="108">
        <f t="shared" si="3"/>
        <v>-3.3269771290542094E-2</v>
      </c>
      <c r="D87" s="106">
        <v>112.15559923097298</v>
      </c>
      <c r="E87" s="108">
        <f t="shared" si="2"/>
        <v>-1.9408188206253452E-2</v>
      </c>
      <c r="F87" s="135">
        <v>66.015726986990657</v>
      </c>
      <c r="G87" s="136">
        <f t="shared" ref="G87:G150" si="4">F87/F86-1</f>
        <v>-0.21663433585279357</v>
      </c>
    </row>
    <row r="88" spans="1:7" x14ac:dyDescent="0.2">
      <c r="A88" s="95" t="s">
        <v>90</v>
      </c>
      <c r="B88" s="106">
        <v>93.059743114886601</v>
      </c>
      <c r="C88" s="108">
        <f t="shared" si="3"/>
        <v>3.0217041555490765E-2</v>
      </c>
      <c r="D88" s="106">
        <v>122.26614511166699</v>
      </c>
      <c r="E88" s="108">
        <f t="shared" si="2"/>
        <v>9.014749107507658E-2</v>
      </c>
      <c r="F88" s="135">
        <v>61.904578379050037</v>
      </c>
      <c r="G88" s="136">
        <f t="shared" si="4"/>
        <v>-6.2275290988627274E-2</v>
      </c>
    </row>
    <row r="89" spans="1:7" x14ac:dyDescent="0.2">
      <c r="A89" s="95" t="s">
        <v>91</v>
      </c>
      <c r="B89" s="106">
        <v>92.139394317887508</v>
      </c>
      <c r="C89" s="108">
        <f t="shared" si="3"/>
        <v>-9.8898703799652488E-3</v>
      </c>
      <c r="D89" s="106">
        <v>93.680296656797296</v>
      </c>
      <c r="E89" s="108">
        <f t="shared" si="2"/>
        <v>-0.23380019406649266</v>
      </c>
      <c r="F89" s="135">
        <v>57.900059249429326</v>
      </c>
      <c r="G89" s="136">
        <f t="shared" si="4"/>
        <v>-6.4688577718767459E-2</v>
      </c>
    </row>
    <row r="90" spans="1:7" x14ac:dyDescent="0.2">
      <c r="A90" s="95" t="s">
        <v>92</v>
      </c>
      <c r="B90" s="106">
        <v>85.273197108009114</v>
      </c>
      <c r="C90" s="108">
        <f t="shared" si="3"/>
        <v>-7.4519669471556527E-2</v>
      </c>
      <c r="D90" s="106">
        <v>63.498176311867986</v>
      </c>
      <c r="E90" s="108">
        <f t="shared" si="2"/>
        <v>-0.32218216019856449</v>
      </c>
      <c r="F90" s="135">
        <v>55.150808587735959</v>
      </c>
      <c r="G90" s="136">
        <f t="shared" si="4"/>
        <v>-4.7482691681709488E-2</v>
      </c>
    </row>
    <row r="91" spans="1:7" x14ac:dyDescent="0.2">
      <c r="A91" s="95" t="s">
        <v>93</v>
      </c>
      <c r="B91" s="106">
        <v>79.1782140606159</v>
      </c>
      <c r="C91" s="108">
        <f t="shared" si="3"/>
        <v>-7.1475953219780841E-2</v>
      </c>
      <c r="D91" s="106">
        <v>75.137456241646674</v>
      </c>
      <c r="E91" s="108">
        <f t="shared" si="2"/>
        <v>0.18330101123870035</v>
      </c>
      <c r="F91" s="135">
        <v>50.676801692308075</v>
      </c>
      <c r="G91" s="136">
        <f t="shared" si="4"/>
        <v>-8.112314234360618E-2</v>
      </c>
    </row>
    <row r="92" spans="1:7" x14ac:dyDescent="0.2">
      <c r="A92" s="95" t="s">
        <v>94</v>
      </c>
      <c r="B92" s="106">
        <v>88.8274910504243</v>
      </c>
      <c r="C92" s="108">
        <f t="shared" si="3"/>
        <v>0.12186782821877329</v>
      </c>
      <c r="D92" s="106">
        <v>75.827057343159794</v>
      </c>
      <c r="E92" s="108">
        <f t="shared" ref="E92:E155" si="5">D92/D91-1</f>
        <v>9.1778606304599997E-3</v>
      </c>
      <c r="F92" s="135">
        <v>51.494215381148969</v>
      </c>
      <c r="G92" s="136">
        <f t="shared" si="4"/>
        <v>1.6129938384903397E-2</v>
      </c>
    </row>
    <row r="93" spans="1:7" x14ac:dyDescent="0.2">
      <c r="A93" s="95" t="s">
        <v>95</v>
      </c>
      <c r="B93" s="106">
        <v>84.828297662930595</v>
      </c>
      <c r="C93" s="108">
        <f t="shared" si="3"/>
        <v>-4.5022023477208184E-2</v>
      </c>
      <c r="D93" s="106">
        <v>73.009033932237799</v>
      </c>
      <c r="E93" s="108">
        <f t="shared" si="5"/>
        <v>-3.7163823965485898E-2</v>
      </c>
      <c r="F93" s="135">
        <v>58.721429926748151</v>
      </c>
      <c r="G93" s="136">
        <f t="shared" si="4"/>
        <v>0.14035002751483661</v>
      </c>
    </row>
    <row r="94" spans="1:7" x14ac:dyDescent="0.2">
      <c r="A94" s="95" t="s">
        <v>96</v>
      </c>
      <c r="B94" s="106">
        <v>86.597434116359423</v>
      </c>
      <c r="C94" s="108">
        <f t="shared" si="3"/>
        <v>2.0855498721176424E-2</v>
      </c>
      <c r="D94" s="106">
        <v>68.900000549028206</v>
      </c>
      <c r="E94" s="108">
        <f t="shared" si="5"/>
        <v>-5.6281163602621143E-2</v>
      </c>
      <c r="F94" s="135">
        <v>58.137606890442157</v>
      </c>
      <c r="G94" s="136">
        <f t="shared" si="4"/>
        <v>-9.942248290518152E-3</v>
      </c>
    </row>
    <row r="95" spans="1:7" x14ac:dyDescent="0.2">
      <c r="A95" s="95" t="s">
        <v>97</v>
      </c>
      <c r="B95" s="106">
        <v>86.306696095423206</v>
      </c>
      <c r="C95" s="108">
        <f t="shared" si="3"/>
        <v>-3.357351449299939E-3</v>
      </c>
      <c r="D95" s="106">
        <v>65.7414211663788</v>
      </c>
      <c r="E95" s="108">
        <f t="shared" si="5"/>
        <v>-4.5842951487377825E-2</v>
      </c>
      <c r="F95" s="135">
        <v>64.826801389821753</v>
      </c>
      <c r="G95" s="136">
        <f t="shared" si="4"/>
        <v>0.1150579608821034</v>
      </c>
    </row>
    <row r="96" spans="1:7" x14ac:dyDescent="0.2">
      <c r="A96" s="95" t="s">
        <v>98</v>
      </c>
      <c r="B96" s="106">
        <v>93.523859540085326</v>
      </c>
      <c r="C96" s="108">
        <f t="shared" si="3"/>
        <v>8.3622288549692669E-2</v>
      </c>
      <c r="D96" s="106">
        <v>92.12282914404291</v>
      </c>
      <c r="E96" s="108">
        <f t="shared" si="5"/>
        <v>0.401290503150181</v>
      </c>
      <c r="F96" s="135">
        <v>74.851397432323495</v>
      </c>
      <c r="G96" s="136">
        <f t="shared" si="4"/>
        <v>0.15463659825233433</v>
      </c>
    </row>
    <row r="97" spans="1:7" x14ac:dyDescent="0.2">
      <c r="A97" s="95" t="s">
        <v>99</v>
      </c>
      <c r="B97" s="106">
        <v>95.085965838765816</v>
      </c>
      <c r="C97" s="108">
        <f t="shared" si="3"/>
        <v>1.6702756990166323E-2</v>
      </c>
      <c r="D97" s="106">
        <v>89.148826943395406</v>
      </c>
      <c r="E97" s="108">
        <f t="shared" si="5"/>
        <v>-3.228300984978838E-2</v>
      </c>
      <c r="F97" s="135">
        <v>78.772474093599101</v>
      </c>
      <c r="G97" s="136">
        <f t="shared" si="4"/>
        <v>5.2384815725328604E-2</v>
      </c>
    </row>
    <row r="98" spans="1:7" x14ac:dyDescent="0.2">
      <c r="A98" s="207" t="s">
        <v>100</v>
      </c>
      <c r="B98" s="106">
        <v>100</v>
      </c>
      <c r="C98" s="108">
        <f t="shared" si="3"/>
        <v>5.1679910046523059E-2</v>
      </c>
      <c r="D98" s="106">
        <v>100</v>
      </c>
      <c r="E98" s="108">
        <f t="shared" si="5"/>
        <v>0.12171975143873159</v>
      </c>
      <c r="F98" s="135">
        <v>100</v>
      </c>
      <c r="G98" s="136">
        <f t="shared" si="4"/>
        <v>0.26947897918221919</v>
      </c>
    </row>
    <row r="99" spans="1:7" x14ac:dyDescent="0.2">
      <c r="A99" s="95" t="s">
        <v>101</v>
      </c>
      <c r="B99" s="106">
        <v>105.26299006460201</v>
      </c>
      <c r="C99" s="108">
        <f t="shared" si="3"/>
        <v>5.2629900646020022E-2</v>
      </c>
      <c r="D99" s="106">
        <v>95.950457062212607</v>
      </c>
      <c r="E99" s="108">
        <f t="shared" si="5"/>
        <v>-4.0495429377873982E-2</v>
      </c>
      <c r="F99" s="135">
        <v>92.894868261443079</v>
      </c>
      <c r="G99" s="136">
        <f t="shared" si="4"/>
        <v>-7.1051317385569246E-2</v>
      </c>
    </row>
    <row r="100" spans="1:7" x14ac:dyDescent="0.2">
      <c r="A100" s="95" t="s">
        <v>102</v>
      </c>
      <c r="B100" s="106">
        <v>112.70256563820703</v>
      </c>
      <c r="C100" s="108">
        <f t="shared" si="3"/>
        <v>7.0676080634221039E-2</v>
      </c>
      <c r="D100" s="106">
        <v>102.85599323270698</v>
      </c>
      <c r="E100" s="108">
        <f t="shared" si="5"/>
        <v>7.1969810065802386E-2</v>
      </c>
      <c r="F100" s="135">
        <v>106.54607650223177</v>
      </c>
      <c r="G100" s="136">
        <f t="shared" si="4"/>
        <v>0.14695330857640876</v>
      </c>
    </row>
    <row r="101" spans="1:7" x14ac:dyDescent="0.2">
      <c r="A101" s="95" t="s">
        <v>103</v>
      </c>
      <c r="B101" s="106">
        <v>109.71620593907798</v>
      </c>
      <c r="C101" s="108">
        <f t="shared" si="3"/>
        <v>-2.649770821292341E-2</v>
      </c>
      <c r="D101" s="106">
        <v>97.504641888962894</v>
      </c>
      <c r="E101" s="108">
        <f t="shared" si="5"/>
        <v>-5.2027608460665009E-2</v>
      </c>
      <c r="F101" s="135">
        <v>105.59958493634792</v>
      </c>
      <c r="G101" s="136">
        <f t="shared" si="4"/>
        <v>-8.883401406752145E-3</v>
      </c>
    </row>
    <row r="102" spans="1:7" x14ac:dyDescent="0.2">
      <c r="A102" s="95" t="s">
        <v>104</v>
      </c>
      <c r="B102" s="106">
        <v>126.79684829646303</v>
      </c>
      <c r="C102" s="108">
        <f t="shared" si="3"/>
        <v>0.15568021343054284</v>
      </c>
      <c r="D102" s="106">
        <v>119.528541754633</v>
      </c>
      <c r="E102" s="108">
        <f t="shared" si="5"/>
        <v>0.22587539873999685</v>
      </c>
      <c r="F102" s="135">
        <v>162.94595560789887</v>
      </c>
      <c r="G102" s="136">
        <f t="shared" si="4"/>
        <v>0.54305488706340577</v>
      </c>
    </row>
    <row r="103" spans="1:7" x14ac:dyDescent="0.2">
      <c r="A103" s="95" t="s">
        <v>105</v>
      </c>
      <c r="B103" s="106">
        <v>143.446219218609</v>
      </c>
      <c r="C103" s="108">
        <f t="shared" si="3"/>
        <v>0.13130745082258022</v>
      </c>
      <c r="D103" s="106">
        <v>129.07068318751598</v>
      </c>
      <c r="E103" s="108">
        <f t="shared" si="5"/>
        <v>7.9831488720668808E-2</v>
      </c>
      <c r="F103" s="135">
        <v>191.59846543844287</v>
      </c>
      <c r="G103" s="136">
        <f t="shared" si="4"/>
        <v>0.17584057071960291</v>
      </c>
    </row>
    <row r="104" spans="1:7" x14ac:dyDescent="0.2">
      <c r="A104" s="95" t="s">
        <v>106</v>
      </c>
      <c r="B104" s="106">
        <v>164.07541767449604</v>
      </c>
      <c r="C104" s="108">
        <f t="shared" si="3"/>
        <v>0.14381137800814803</v>
      </c>
      <c r="D104" s="106">
        <v>148.61055895560099</v>
      </c>
      <c r="E104" s="108">
        <f t="shared" si="5"/>
        <v>0.15138895437391597</v>
      </c>
      <c r="F104" s="135">
        <v>218.35351939662084</v>
      </c>
      <c r="G104" s="136">
        <f t="shared" si="4"/>
        <v>0.13964127477197308</v>
      </c>
    </row>
    <row r="105" spans="1:7" x14ac:dyDescent="0.2">
      <c r="A105" s="95" t="s">
        <v>107</v>
      </c>
      <c r="B105" s="106">
        <v>175.71619866936103</v>
      </c>
      <c r="C105" s="108">
        <f t="shared" si="3"/>
        <v>7.0947745615121738E-2</v>
      </c>
      <c r="D105" s="106">
        <v>160.17311290342801</v>
      </c>
      <c r="E105" s="108">
        <f t="shared" si="5"/>
        <v>7.7804390408634738E-2</v>
      </c>
      <c r="F105" s="135">
        <v>203.63465910589323</v>
      </c>
      <c r="G105" s="136">
        <f t="shared" si="4"/>
        <v>-6.740839502564655E-2</v>
      </c>
    </row>
    <row r="106" spans="1:7" x14ac:dyDescent="0.2">
      <c r="A106" s="95" t="s">
        <v>108</v>
      </c>
      <c r="B106" s="106">
        <v>193.86890553656002</v>
      </c>
      <c r="C106" s="108">
        <f t="shared" si="3"/>
        <v>0.10330696318645205</v>
      </c>
      <c r="D106" s="106">
        <v>171.238134300935</v>
      </c>
      <c r="E106" s="108">
        <f t="shared" si="5"/>
        <v>6.9081640463454885E-2</v>
      </c>
      <c r="F106" s="135">
        <v>200.02186376408918</v>
      </c>
      <c r="G106" s="136">
        <f t="shared" si="4"/>
        <v>-1.7741554201366805E-2</v>
      </c>
    </row>
    <row r="107" spans="1:7" x14ac:dyDescent="0.2">
      <c r="A107" s="95" t="s">
        <v>109</v>
      </c>
      <c r="B107" s="106">
        <v>162.51628075099697</v>
      </c>
      <c r="C107" s="108">
        <f t="shared" si="3"/>
        <v>-0.16172074989947538</v>
      </c>
      <c r="D107" s="106">
        <v>154.597688721732</v>
      </c>
      <c r="E107" s="108">
        <f t="shared" si="5"/>
        <v>-9.717721842238114E-2</v>
      </c>
      <c r="F107" s="135">
        <v>186.73145578714772</v>
      </c>
      <c r="G107" s="136">
        <f t="shared" si="4"/>
        <v>-6.6444776220146107E-2</v>
      </c>
    </row>
    <row r="108" spans="1:7" x14ac:dyDescent="0.2">
      <c r="A108" s="95" t="s">
        <v>110</v>
      </c>
      <c r="B108" s="106">
        <v>169.82749490224003</v>
      </c>
      <c r="C108" s="108">
        <f t="shared" si="3"/>
        <v>4.4987579813281053E-2</v>
      </c>
      <c r="D108" s="106">
        <v>152.36229217862697</v>
      </c>
      <c r="E108" s="108">
        <f t="shared" si="5"/>
        <v>-1.4459443485786094E-2</v>
      </c>
      <c r="F108" s="135">
        <v>178.51528364068017</v>
      </c>
      <c r="G108" s="136">
        <f t="shared" si="4"/>
        <v>-4.3999936228382608E-2</v>
      </c>
    </row>
    <row r="109" spans="1:7" x14ac:dyDescent="0.2">
      <c r="A109" s="95" t="s">
        <v>111</v>
      </c>
      <c r="B109" s="106">
        <v>173.68549886845602</v>
      </c>
      <c r="C109" s="108">
        <f t="shared" si="3"/>
        <v>2.2717192928252361E-2</v>
      </c>
      <c r="D109" s="106">
        <v>168.613680829895</v>
      </c>
      <c r="E109" s="108">
        <f t="shared" si="5"/>
        <v>0.10666279969203396</v>
      </c>
      <c r="F109" s="135">
        <v>162.22207455939977</v>
      </c>
      <c r="G109" s="136">
        <f t="shared" si="4"/>
        <v>-9.1270667412857276E-2</v>
      </c>
    </row>
    <row r="110" spans="1:7" x14ac:dyDescent="0.2">
      <c r="A110" s="95" t="s">
        <v>112</v>
      </c>
      <c r="B110" s="106">
        <v>167.28922254577202</v>
      </c>
      <c r="C110" s="108">
        <f t="shared" si="3"/>
        <v>-3.6826772323280355E-2</v>
      </c>
      <c r="D110" s="106">
        <v>154.77960254803401</v>
      </c>
      <c r="E110" s="108">
        <f t="shared" si="5"/>
        <v>-8.2046001331395169E-2</v>
      </c>
      <c r="F110" s="135">
        <v>195.09872624651646</v>
      </c>
      <c r="G110" s="136">
        <f t="shared" si="4"/>
        <v>0.20266447569734702</v>
      </c>
    </row>
    <row r="111" spans="1:7" x14ac:dyDescent="0.2">
      <c r="A111" s="95" t="s">
        <v>113</v>
      </c>
      <c r="B111" s="106">
        <v>175.38844258195803</v>
      </c>
      <c r="C111" s="108">
        <f t="shared" si="3"/>
        <v>4.8414475917418986E-2</v>
      </c>
      <c r="D111" s="106">
        <v>167.62195669287198</v>
      </c>
      <c r="E111" s="108">
        <f t="shared" si="5"/>
        <v>8.297187700073394E-2</v>
      </c>
      <c r="F111" s="135">
        <v>175.54705252639778</v>
      </c>
      <c r="G111" s="136">
        <f t="shared" si="4"/>
        <v>-0.10021425611674273</v>
      </c>
    </row>
    <row r="112" spans="1:7" x14ac:dyDescent="0.2">
      <c r="A112" s="95" t="s">
        <v>114</v>
      </c>
      <c r="B112" s="106">
        <v>161.96466367686099</v>
      </c>
      <c r="C112" s="108">
        <f t="shared" si="3"/>
        <v>-7.6537420068737871E-2</v>
      </c>
      <c r="D112" s="106">
        <v>165.75838002167396</v>
      </c>
      <c r="E112" s="108">
        <f t="shared" si="5"/>
        <v>-1.1117736052995597E-2</v>
      </c>
      <c r="F112" s="135">
        <v>166.89044440602251</v>
      </c>
      <c r="G112" s="136">
        <f t="shared" si="4"/>
        <v>-4.9312181525084431E-2</v>
      </c>
    </row>
    <row r="113" spans="1:7" x14ac:dyDescent="0.2">
      <c r="A113" s="95" t="s">
        <v>115</v>
      </c>
      <c r="B113" s="106">
        <v>158.33929796075904</v>
      </c>
      <c r="C113" s="108">
        <f t="shared" si="3"/>
        <v>-2.2383683167675361E-2</v>
      </c>
      <c r="D113" s="106">
        <v>166.96416123252394</v>
      </c>
      <c r="E113" s="108">
        <f t="shared" si="5"/>
        <v>7.2743303276270321E-3</v>
      </c>
      <c r="F113" s="135">
        <v>161.72417925437674</v>
      </c>
      <c r="G113" s="136">
        <f t="shared" si="4"/>
        <v>-3.095602729103486E-2</v>
      </c>
    </row>
    <row r="114" spans="1:7" x14ac:dyDescent="0.2">
      <c r="A114" s="95" t="s">
        <v>116</v>
      </c>
      <c r="B114" s="106">
        <v>163.39150400294406</v>
      </c>
      <c r="C114" s="108">
        <f t="shared" si="3"/>
        <v>3.1907467743333751E-2</v>
      </c>
      <c r="D114" s="106">
        <v>158.395676785668</v>
      </c>
      <c r="E114" s="108">
        <f t="shared" si="5"/>
        <v>-5.1319303397828975E-2</v>
      </c>
      <c r="F114" s="135">
        <v>146.0607212490855</v>
      </c>
      <c r="G114" s="136">
        <f t="shared" si="4"/>
        <v>-9.6852913877856883E-2</v>
      </c>
    </row>
    <row r="115" spans="1:7" x14ac:dyDescent="0.2">
      <c r="A115" s="95" t="s">
        <v>117</v>
      </c>
      <c r="B115" s="106">
        <v>167.05050402156903</v>
      </c>
      <c r="C115" s="108">
        <f t="shared" si="3"/>
        <v>2.2394065352131287E-2</v>
      </c>
      <c r="D115" s="106">
        <v>162.34816341614797</v>
      </c>
      <c r="E115" s="108">
        <f t="shared" si="5"/>
        <v>2.4953248161111441E-2</v>
      </c>
      <c r="F115" s="135">
        <v>146.8477014664343</v>
      </c>
      <c r="G115" s="136">
        <f t="shared" si="4"/>
        <v>5.3880345832792997E-3</v>
      </c>
    </row>
    <row r="116" spans="1:7" x14ac:dyDescent="0.2">
      <c r="A116" s="95" t="s">
        <v>118</v>
      </c>
      <c r="B116" s="106">
        <v>157.99749618769704</v>
      </c>
      <c r="C116" s="108">
        <f t="shared" si="3"/>
        <v>-5.4193238666930932E-2</v>
      </c>
      <c r="D116" s="106">
        <v>146.476233406315</v>
      </c>
      <c r="E116" s="108">
        <f t="shared" si="5"/>
        <v>-9.776476478608731E-2</v>
      </c>
      <c r="F116" s="135">
        <v>147.08398578157102</v>
      </c>
      <c r="G116" s="136">
        <f t="shared" si="4"/>
        <v>1.6090433338564747E-3</v>
      </c>
    </row>
    <row r="117" spans="1:7" x14ac:dyDescent="0.2">
      <c r="A117" s="95" t="s">
        <v>119</v>
      </c>
      <c r="B117" s="106">
        <v>161.60307687730904</v>
      </c>
      <c r="C117" s="108">
        <f t="shared" si="3"/>
        <v>2.2820492581278939E-2</v>
      </c>
      <c r="D117" s="106">
        <v>180.02670229801396</v>
      </c>
      <c r="E117" s="108">
        <f t="shared" si="5"/>
        <v>0.22905059825393148</v>
      </c>
      <c r="F117" s="135">
        <v>134.70196122183884</v>
      </c>
      <c r="G117" s="136">
        <f t="shared" si="4"/>
        <v>-8.4183362953736185E-2</v>
      </c>
    </row>
    <row r="118" spans="1:7" x14ac:dyDescent="0.2">
      <c r="A118" s="95" t="s">
        <v>120</v>
      </c>
      <c r="B118" s="106">
        <v>161.68212010639598</v>
      </c>
      <c r="C118" s="108">
        <f t="shared" si="3"/>
        <v>4.8911957998765132E-4</v>
      </c>
      <c r="D118" s="106">
        <v>175.21121447041298</v>
      </c>
      <c r="E118" s="108">
        <f t="shared" si="5"/>
        <v>-2.6748742081768917E-2</v>
      </c>
      <c r="F118" s="135">
        <v>136.67724453639545</v>
      </c>
      <c r="G118" s="136">
        <f t="shared" si="4"/>
        <v>1.4664102115807598E-2</v>
      </c>
    </row>
    <row r="119" spans="1:7" x14ac:dyDescent="0.2">
      <c r="A119" s="95" t="s">
        <v>121</v>
      </c>
      <c r="B119" s="106">
        <v>164.15107387945909</v>
      </c>
      <c r="C119" s="108">
        <f t="shared" si="3"/>
        <v>1.5270419335411844E-2</v>
      </c>
      <c r="D119" s="106">
        <v>173.82989150484596</v>
      </c>
      <c r="E119" s="108">
        <f t="shared" si="5"/>
        <v>-7.883758866361168E-3</v>
      </c>
      <c r="F119" s="135">
        <v>119.84377496810636</v>
      </c>
      <c r="G119" s="136">
        <f t="shared" si="4"/>
        <v>-0.12316219591189193</v>
      </c>
    </row>
    <row r="120" spans="1:7" x14ac:dyDescent="0.2">
      <c r="A120" s="95" t="s">
        <v>122</v>
      </c>
      <c r="B120" s="106">
        <v>154.54961631618602</v>
      </c>
      <c r="C120" s="108">
        <f t="shared" si="3"/>
        <v>-5.8491591534294174E-2</v>
      </c>
      <c r="D120" s="106">
        <v>168.04540083977898</v>
      </c>
      <c r="E120" s="108">
        <f t="shared" si="5"/>
        <v>-3.3276731723126729E-2</v>
      </c>
      <c r="F120" s="135">
        <v>122.26794963426953</v>
      </c>
      <c r="G120" s="136">
        <f t="shared" si="4"/>
        <v>2.022778961033489E-2</v>
      </c>
    </row>
    <row r="121" spans="1:7" x14ac:dyDescent="0.2">
      <c r="A121" s="95" t="s">
        <v>123</v>
      </c>
      <c r="B121" s="106">
        <v>154.22077597272502</v>
      </c>
      <c r="C121" s="108">
        <f t="shared" si="3"/>
        <v>-2.1277331597396865E-3</v>
      </c>
      <c r="D121" s="106">
        <v>179.07633831978899</v>
      </c>
      <c r="E121" s="108">
        <f t="shared" si="5"/>
        <v>6.5642602682874474E-2</v>
      </c>
      <c r="F121" s="135">
        <v>131.64282232073487</v>
      </c>
      <c r="G121" s="136">
        <f t="shared" si="4"/>
        <v>7.6674817190503841E-2</v>
      </c>
    </row>
    <row r="122" spans="1:7" x14ac:dyDescent="0.2">
      <c r="A122" s="95" t="s">
        <v>124</v>
      </c>
      <c r="B122" s="106">
        <v>168.709143186543</v>
      </c>
      <c r="C122" s="108">
        <f t="shared" si="3"/>
        <v>9.3945625175562153E-2</v>
      </c>
      <c r="D122" s="106">
        <v>202.99314012600797</v>
      </c>
      <c r="E122" s="108">
        <f t="shared" si="5"/>
        <v>0.13355645994675802</v>
      </c>
      <c r="F122" s="135">
        <v>155.11889351946826</v>
      </c>
      <c r="G122" s="136">
        <f t="shared" si="4"/>
        <v>0.17833157011429179</v>
      </c>
    </row>
    <row r="123" spans="1:7" x14ac:dyDescent="0.2">
      <c r="A123" s="95" t="s">
        <v>125</v>
      </c>
      <c r="B123" s="106">
        <v>176.18598780921999</v>
      </c>
      <c r="C123" s="108">
        <f t="shared" si="3"/>
        <v>4.431795741153044E-2</v>
      </c>
      <c r="D123" s="106">
        <v>190.48037787640499</v>
      </c>
      <c r="E123" s="108">
        <f t="shared" si="5"/>
        <v>-6.1641305917213174E-2</v>
      </c>
      <c r="F123" s="135">
        <v>163.93270168227286</v>
      </c>
      <c r="G123" s="136">
        <f t="shared" si="4"/>
        <v>5.6819694640862117E-2</v>
      </c>
    </row>
    <row r="124" spans="1:7" x14ac:dyDescent="0.2">
      <c r="A124" s="95" t="s">
        <v>126</v>
      </c>
      <c r="B124" s="106">
        <v>170.62193219841805</v>
      </c>
      <c r="C124" s="108">
        <f t="shared" si="3"/>
        <v>-3.158057959085192E-2</v>
      </c>
      <c r="D124" s="106">
        <v>190.75047989394099</v>
      </c>
      <c r="E124" s="108">
        <f t="shared" si="5"/>
        <v>1.4180044188660812E-3</v>
      </c>
      <c r="F124" s="135">
        <v>169.35876705358112</v>
      </c>
      <c r="G124" s="136">
        <f t="shared" si="4"/>
        <v>3.3099346961442899E-2</v>
      </c>
    </row>
    <row r="125" spans="1:7" x14ac:dyDescent="0.2">
      <c r="A125" s="95" t="s">
        <v>127</v>
      </c>
      <c r="B125" s="106">
        <v>184.58317704611099</v>
      </c>
      <c r="C125" s="108">
        <f t="shared" si="3"/>
        <v>8.1825616834870107E-2</v>
      </c>
      <c r="D125" s="106">
        <v>207.66333486213799</v>
      </c>
      <c r="E125" s="108">
        <f t="shared" si="5"/>
        <v>8.8664809533379296E-2</v>
      </c>
      <c r="F125" s="135">
        <v>171.13881983267709</v>
      </c>
      <c r="G125" s="136">
        <f t="shared" si="4"/>
        <v>1.0510544036570701E-2</v>
      </c>
    </row>
    <row r="126" spans="1:7" x14ac:dyDescent="0.2">
      <c r="A126" s="95" t="s">
        <v>128</v>
      </c>
      <c r="B126" s="106">
        <v>185.27406957920104</v>
      </c>
      <c r="C126" s="108">
        <f t="shared" si="3"/>
        <v>3.7429875471124419E-3</v>
      </c>
      <c r="D126" s="106">
        <v>203.83690442860402</v>
      </c>
      <c r="E126" s="108">
        <f t="shared" si="5"/>
        <v>-1.8426124361694551E-2</v>
      </c>
      <c r="F126" s="135">
        <v>199.90257573828802</v>
      </c>
      <c r="G126" s="136">
        <f t="shared" si="4"/>
        <v>0.16807265548362049</v>
      </c>
    </row>
    <row r="127" spans="1:7" x14ac:dyDescent="0.2">
      <c r="A127" s="95" t="s">
        <v>129</v>
      </c>
      <c r="B127" s="106">
        <v>197.19600552167299</v>
      </c>
      <c r="C127" s="108">
        <f t="shared" si="3"/>
        <v>6.4347568818180267E-2</v>
      </c>
      <c r="D127" s="106">
        <v>214.70182090061201</v>
      </c>
      <c r="E127" s="108">
        <f t="shared" si="5"/>
        <v>5.3302008792100564E-2</v>
      </c>
      <c r="F127" s="135">
        <v>213.94752035642031</v>
      </c>
      <c r="G127" s="136">
        <f t="shared" si="4"/>
        <v>7.0258947721213438E-2</v>
      </c>
    </row>
    <row r="128" spans="1:7" x14ac:dyDescent="0.2">
      <c r="A128" s="95" t="s">
        <v>130</v>
      </c>
      <c r="B128" s="106">
        <v>184.96972924511408</v>
      </c>
      <c r="C128" s="108">
        <f t="shared" si="3"/>
        <v>-6.2000628482381526E-2</v>
      </c>
      <c r="D128" s="106">
        <v>247.48505243627901</v>
      </c>
      <c r="E128" s="108">
        <f t="shared" si="5"/>
        <v>0.15269191196493281</v>
      </c>
      <c r="F128" s="135">
        <v>174.02443122122003</v>
      </c>
      <c r="G128" s="136">
        <f t="shared" si="4"/>
        <v>-0.18660225212562154</v>
      </c>
    </row>
    <row r="129" spans="1:7" x14ac:dyDescent="0.2">
      <c r="A129" s="95" t="s">
        <v>131</v>
      </c>
      <c r="B129" s="106">
        <v>182.23739148801602</v>
      </c>
      <c r="C129" s="108">
        <f t="shared" si="3"/>
        <v>-1.477181032944741E-2</v>
      </c>
      <c r="D129" s="106">
        <v>149.82188961192497</v>
      </c>
      <c r="E129" s="108">
        <f t="shared" si="5"/>
        <v>-0.39462247058132838</v>
      </c>
      <c r="F129" s="135">
        <v>161.85473037907161</v>
      </c>
      <c r="G129" s="136">
        <f t="shared" si="4"/>
        <v>-6.9930990474999954E-2</v>
      </c>
    </row>
    <row r="130" spans="1:7" x14ac:dyDescent="0.2">
      <c r="A130" s="95" t="s">
        <v>132</v>
      </c>
      <c r="B130" s="106">
        <v>184.04001117138</v>
      </c>
      <c r="C130" s="108">
        <f t="shared" si="3"/>
        <v>9.8916016556489517E-3</v>
      </c>
      <c r="D130" s="106">
        <v>197.15381009156397</v>
      </c>
      <c r="E130" s="108">
        <f t="shared" si="5"/>
        <v>0.31592126225506934</v>
      </c>
      <c r="F130" s="135">
        <v>140.20169532014708</v>
      </c>
      <c r="G130" s="136">
        <f t="shared" si="4"/>
        <v>-0.13378067485708989</v>
      </c>
    </row>
    <row r="131" spans="1:7" x14ac:dyDescent="0.2">
      <c r="A131" s="95" t="s">
        <v>133</v>
      </c>
      <c r="B131" s="106">
        <v>202.40085991336204</v>
      </c>
      <c r="C131" s="108">
        <f t="shared" si="3"/>
        <v>9.9765527208560245E-2</v>
      </c>
      <c r="D131" s="106">
        <v>293.57119609614301</v>
      </c>
      <c r="E131" s="108">
        <f t="shared" si="5"/>
        <v>0.48904652646479407</v>
      </c>
      <c r="F131" s="135">
        <v>134.77903995547342</v>
      </c>
      <c r="G131" s="136">
        <f t="shared" si="4"/>
        <v>-3.8677530626795686E-2</v>
      </c>
    </row>
    <row r="132" spans="1:7" x14ac:dyDescent="0.2">
      <c r="A132" s="95" t="s">
        <v>134</v>
      </c>
      <c r="B132" s="106">
        <v>196.75143602261201</v>
      </c>
      <c r="C132" s="108">
        <f t="shared" si="3"/>
        <v>-2.7912054786566998E-2</v>
      </c>
      <c r="D132" s="106">
        <v>228.41477983248697</v>
      </c>
      <c r="E132" s="108">
        <f t="shared" si="5"/>
        <v>-0.22194417275977463</v>
      </c>
      <c r="F132" s="135">
        <v>130.75122429926247</v>
      </c>
      <c r="G132" s="136">
        <f t="shared" si="4"/>
        <v>-2.9884584854897311E-2</v>
      </c>
    </row>
    <row r="133" spans="1:7" x14ac:dyDescent="0.2">
      <c r="A133" s="95" t="s">
        <v>135</v>
      </c>
      <c r="B133" s="106">
        <v>204.41212693313395</v>
      </c>
      <c r="C133" s="108">
        <f t="shared" si="3"/>
        <v>3.8935883088759393E-2</v>
      </c>
      <c r="D133" s="106">
        <v>227.22192566274398</v>
      </c>
      <c r="E133" s="108">
        <f t="shared" si="5"/>
        <v>-5.2223160454756279E-3</v>
      </c>
      <c r="F133" s="135">
        <v>174.04676237314698</v>
      </c>
      <c r="G133" s="136">
        <f t="shared" si="4"/>
        <v>0.33112912178007581</v>
      </c>
    </row>
    <row r="134" spans="1:7" x14ac:dyDescent="0.2">
      <c r="A134" s="95" t="s">
        <v>136</v>
      </c>
      <c r="B134" s="106">
        <v>201.99666472208597</v>
      </c>
      <c r="C134" s="108">
        <f t="shared" ref="C134:C171" si="6">B134/B133-1</f>
        <v>-1.1816628725937139E-2</v>
      </c>
      <c r="D134" s="106">
        <v>223.88402807734499</v>
      </c>
      <c r="E134" s="108">
        <f t="shared" si="5"/>
        <v>-1.4690032995993918E-2</v>
      </c>
      <c r="F134" s="135">
        <v>162.07785474346838</v>
      </c>
      <c r="G134" s="136">
        <f t="shared" si="4"/>
        <v>-6.8768344015603722E-2</v>
      </c>
    </row>
    <row r="135" spans="1:7" x14ac:dyDescent="0.2">
      <c r="A135" s="95" t="s">
        <v>137</v>
      </c>
      <c r="B135" s="106">
        <v>213.91787634850402</v>
      </c>
      <c r="C135" s="108">
        <f t="shared" si="6"/>
        <v>5.9016873584619267E-2</v>
      </c>
      <c r="D135" s="106">
        <v>215.18781092235093</v>
      </c>
      <c r="E135" s="108">
        <f t="shared" si="5"/>
        <v>-3.8842508014862887E-2</v>
      </c>
      <c r="F135" s="135">
        <v>158.05262682271655</v>
      </c>
      <c r="G135" s="136">
        <f t="shared" si="4"/>
        <v>-2.4835150533814909E-2</v>
      </c>
    </row>
    <row r="136" spans="1:7" x14ac:dyDescent="0.2">
      <c r="A136" s="95" t="s">
        <v>138</v>
      </c>
      <c r="B136" s="106">
        <v>218.70989821537106</v>
      </c>
      <c r="C136" s="108">
        <f t="shared" si="6"/>
        <v>2.2401222135639109E-2</v>
      </c>
      <c r="D136" s="106">
        <v>217.77342468300796</v>
      </c>
      <c r="E136" s="108">
        <f t="shared" si="5"/>
        <v>1.201561440480492E-2</v>
      </c>
      <c r="F136" s="135">
        <v>160.62343724067009</v>
      </c>
      <c r="G136" s="136">
        <f t="shared" si="4"/>
        <v>1.6265534269399806E-2</v>
      </c>
    </row>
    <row r="137" spans="1:7" x14ac:dyDescent="0.2">
      <c r="A137" s="95" t="s">
        <v>139</v>
      </c>
      <c r="B137" s="106">
        <v>211.58867674141399</v>
      </c>
      <c r="C137" s="108">
        <f t="shared" si="6"/>
        <v>-3.2560124311084238E-2</v>
      </c>
      <c r="D137" s="106">
        <v>226.61106682375797</v>
      </c>
      <c r="E137" s="108">
        <f t="shared" si="5"/>
        <v>4.0581821007839247E-2</v>
      </c>
      <c r="F137" s="135">
        <v>185.90696372893225</v>
      </c>
      <c r="G137" s="136">
        <f t="shared" si="4"/>
        <v>0.15740870026569409</v>
      </c>
    </row>
    <row r="138" spans="1:7" x14ac:dyDescent="0.2">
      <c r="A138" s="95" t="s">
        <v>140</v>
      </c>
      <c r="B138" s="106">
        <v>219.36920677059098</v>
      </c>
      <c r="C138" s="108">
        <f t="shared" si="6"/>
        <v>3.677195844787895E-2</v>
      </c>
      <c r="D138" s="106">
        <v>224.30285860102597</v>
      </c>
      <c r="E138" s="108">
        <f t="shared" si="5"/>
        <v>-1.0185770073299905E-2</v>
      </c>
      <c r="F138" s="135">
        <v>186.69303682431635</v>
      </c>
      <c r="G138" s="136">
        <f t="shared" si="4"/>
        <v>4.2283144193040467E-3</v>
      </c>
    </row>
    <row r="139" spans="1:7" x14ac:dyDescent="0.2">
      <c r="A139" s="95" t="s">
        <v>141</v>
      </c>
      <c r="B139" s="106">
        <v>240.67878111194503</v>
      </c>
      <c r="C139" s="108">
        <f t="shared" si="6"/>
        <v>9.7140226083047621E-2</v>
      </c>
      <c r="D139" s="106">
        <v>282.43549436663301</v>
      </c>
      <c r="E139" s="108">
        <f t="shared" si="5"/>
        <v>0.25917028489150584</v>
      </c>
      <c r="F139" s="135">
        <v>233.2644777910962</v>
      </c>
      <c r="G139" s="136">
        <f t="shared" si="4"/>
        <v>0.24945462219142622</v>
      </c>
    </row>
    <row r="140" spans="1:7" x14ac:dyDescent="0.2">
      <c r="A140" s="95" t="s">
        <v>142</v>
      </c>
      <c r="B140" s="106">
        <v>213.01406278356501</v>
      </c>
      <c r="C140" s="108">
        <f t="shared" si="6"/>
        <v>-0.11494456719685875</v>
      </c>
      <c r="D140" s="106">
        <v>214.55136766418096</v>
      </c>
      <c r="E140" s="108">
        <f t="shared" si="5"/>
        <v>-0.24035267541242822</v>
      </c>
      <c r="F140" s="135">
        <v>229.91131129112682</v>
      </c>
      <c r="G140" s="136">
        <f t="shared" si="4"/>
        <v>-1.4374955551407886E-2</v>
      </c>
    </row>
    <row r="141" spans="1:7" x14ac:dyDescent="0.2">
      <c r="A141" s="95" t="s">
        <v>143</v>
      </c>
      <c r="B141" s="106">
        <v>275.701893502617</v>
      </c>
      <c r="C141" s="108">
        <f t="shared" si="6"/>
        <v>0.29428963468363389</v>
      </c>
      <c r="D141" s="106">
        <v>283.618545587575</v>
      </c>
      <c r="E141" s="108">
        <f t="shared" si="5"/>
        <v>0.32191441460069847</v>
      </c>
      <c r="F141" s="135">
        <v>254.40748611180697</v>
      </c>
      <c r="G141" s="136">
        <f t="shared" si="4"/>
        <v>0.10654619245619323</v>
      </c>
    </row>
    <row r="142" spans="1:7" x14ac:dyDescent="0.2">
      <c r="A142" s="95" t="s">
        <v>144</v>
      </c>
      <c r="B142" s="106">
        <v>280.42889133239788</v>
      </c>
      <c r="C142" s="108">
        <f t="shared" si="6"/>
        <v>1.7145322325238244E-2</v>
      </c>
      <c r="D142" s="106">
        <v>271.02340595508798</v>
      </c>
      <c r="E142" s="108">
        <f t="shared" si="5"/>
        <v>-4.4408730770385874E-2</v>
      </c>
      <c r="F142" s="135">
        <v>306.62367544059265</v>
      </c>
      <c r="G142" s="136">
        <f t="shared" si="4"/>
        <v>0.20524627685616803</v>
      </c>
    </row>
    <row r="143" spans="1:7" x14ac:dyDescent="0.2">
      <c r="A143" s="95" t="s">
        <v>145</v>
      </c>
      <c r="B143" s="106">
        <v>282.84532288733601</v>
      </c>
      <c r="C143" s="108">
        <f t="shared" si="6"/>
        <v>8.6169136976470551E-3</v>
      </c>
      <c r="D143" s="106">
        <v>292.756201538315</v>
      </c>
      <c r="E143" s="108">
        <f t="shared" si="5"/>
        <v>8.0187891915240783E-2</v>
      </c>
      <c r="F143" s="135">
        <v>307.44487855472647</v>
      </c>
      <c r="G143" s="136">
        <f t="shared" si="4"/>
        <v>2.6782116969730208E-3</v>
      </c>
    </row>
    <row r="144" spans="1:7" x14ac:dyDescent="0.2">
      <c r="A144" s="95" t="s">
        <v>146</v>
      </c>
      <c r="B144" s="106">
        <v>300.86154814482495</v>
      </c>
      <c r="C144" s="108">
        <f t="shared" si="6"/>
        <v>6.3696387387905506E-2</v>
      </c>
      <c r="D144" s="106">
        <v>315.41214674810993</v>
      </c>
      <c r="E144" s="108">
        <f t="shared" si="5"/>
        <v>7.7388438197883325E-2</v>
      </c>
      <c r="F144" s="135">
        <v>317.9851864581417</v>
      </c>
      <c r="G144" s="136">
        <f t="shared" si="4"/>
        <v>3.4283569636821998E-2</v>
      </c>
    </row>
    <row r="145" spans="1:7" x14ac:dyDescent="0.2">
      <c r="A145" s="95" t="s">
        <v>147</v>
      </c>
      <c r="B145" s="106">
        <v>290.17674010733299</v>
      </c>
      <c r="C145" s="108">
        <f t="shared" si="6"/>
        <v>-3.5514036617097511E-2</v>
      </c>
      <c r="D145" s="106">
        <v>278.63151830808397</v>
      </c>
      <c r="E145" s="108">
        <f t="shared" si="5"/>
        <v>-0.11661132527467055</v>
      </c>
      <c r="F145" s="135">
        <v>347.70368751490361</v>
      </c>
      <c r="G145" s="136">
        <f t="shared" si="4"/>
        <v>9.3458759471721331E-2</v>
      </c>
    </row>
    <row r="146" spans="1:7" x14ac:dyDescent="0.2">
      <c r="A146" s="95" t="s">
        <v>148</v>
      </c>
      <c r="B146" s="106">
        <v>310.39019079456807</v>
      </c>
      <c r="C146" s="108">
        <f t="shared" si="6"/>
        <v>6.9659100449465328E-2</v>
      </c>
      <c r="D146" s="106">
        <v>324.46581567505393</v>
      </c>
      <c r="E146" s="108">
        <f t="shared" si="5"/>
        <v>0.16449789185834596</v>
      </c>
      <c r="F146" s="135">
        <v>345.1857052284081</v>
      </c>
      <c r="G146" s="136">
        <f t="shared" si="4"/>
        <v>-7.2417474329706799E-3</v>
      </c>
    </row>
    <row r="147" spans="1:7" x14ac:dyDescent="0.2">
      <c r="A147" s="95" t="s">
        <v>149</v>
      </c>
      <c r="B147" s="106">
        <v>317.08826892612603</v>
      </c>
      <c r="C147" s="108">
        <f t="shared" si="6"/>
        <v>2.1579541912750466E-2</v>
      </c>
      <c r="D147" s="106">
        <v>316.22063626882897</v>
      </c>
      <c r="E147" s="108">
        <f t="shared" si="5"/>
        <v>-2.541155033256981E-2</v>
      </c>
      <c r="F147" s="135">
        <v>401.34093550343903</v>
      </c>
      <c r="G147" s="136">
        <f t="shared" si="4"/>
        <v>0.16268121600769425</v>
      </c>
    </row>
    <row r="148" spans="1:7" x14ac:dyDescent="0.2">
      <c r="A148" s="95" t="s">
        <v>150</v>
      </c>
      <c r="B148" s="106">
        <v>337.65348793145398</v>
      </c>
      <c r="C148" s="108">
        <f t="shared" si="6"/>
        <v>6.485644856864492E-2</v>
      </c>
      <c r="D148" s="106">
        <v>348.74123004258502</v>
      </c>
      <c r="E148" s="108">
        <f t="shared" si="5"/>
        <v>0.10284146587482446</v>
      </c>
      <c r="F148" s="135">
        <v>387.35241508974917</v>
      </c>
      <c r="G148" s="136">
        <f t="shared" si="4"/>
        <v>-3.4854457086822555E-2</v>
      </c>
    </row>
    <row r="149" spans="1:7" x14ac:dyDescent="0.2">
      <c r="A149" s="95" t="s">
        <v>151</v>
      </c>
      <c r="B149" s="106">
        <v>364.14428847008708</v>
      </c>
      <c r="C149" s="108">
        <f t="shared" si="6"/>
        <v>7.8455580900177013E-2</v>
      </c>
      <c r="D149" s="106">
        <v>357.315871961075</v>
      </c>
      <c r="E149" s="108">
        <f t="shared" si="5"/>
        <v>2.4587405158383202E-2</v>
      </c>
      <c r="F149" s="135">
        <v>508.13570486654601</v>
      </c>
      <c r="G149" s="136">
        <f t="shared" si="4"/>
        <v>0.31181757250386966</v>
      </c>
    </row>
    <row r="150" spans="1:7" x14ac:dyDescent="0.2">
      <c r="A150" s="95" t="s">
        <v>152</v>
      </c>
      <c r="B150" s="106">
        <v>382.78374145475908</v>
      </c>
      <c r="C150" s="108">
        <f t="shared" si="6"/>
        <v>5.1186998052293209E-2</v>
      </c>
      <c r="D150" s="106">
        <v>390.96192862067699</v>
      </c>
      <c r="E150" s="108">
        <f t="shared" si="5"/>
        <v>9.4163342017080209E-2</v>
      </c>
      <c r="F150" s="135">
        <v>344.54403997755207</v>
      </c>
      <c r="G150" s="136">
        <f t="shared" si="4"/>
        <v>-0.32194483348096692</v>
      </c>
    </row>
    <row r="151" spans="1:7" x14ac:dyDescent="0.2">
      <c r="A151" s="95" t="s">
        <v>153</v>
      </c>
      <c r="B151" s="106">
        <v>424.66481449727002</v>
      </c>
      <c r="C151" s="108">
        <f t="shared" si="6"/>
        <v>0.10941183887106343</v>
      </c>
      <c r="D151" s="106">
        <v>417.03084420760297</v>
      </c>
      <c r="E151" s="108">
        <f t="shared" si="5"/>
        <v>6.6678910856864615E-2</v>
      </c>
      <c r="F151" s="135">
        <v>364.22438127870561</v>
      </c>
      <c r="G151" s="136">
        <f t="shared" ref="G151:G161" si="7">F151/F150-1</f>
        <v>5.7119958605105436E-2</v>
      </c>
    </row>
    <row r="152" spans="1:7" x14ac:dyDescent="0.2">
      <c r="A152" s="95" t="s">
        <v>154</v>
      </c>
      <c r="B152" s="106">
        <v>445.47903485222793</v>
      </c>
      <c r="C152" s="108">
        <f t="shared" si="6"/>
        <v>4.9013291528751557E-2</v>
      </c>
      <c r="D152" s="106">
        <v>461.01481815720399</v>
      </c>
      <c r="E152" s="108">
        <f t="shared" si="5"/>
        <v>0.10546935451063488</v>
      </c>
      <c r="F152" s="135">
        <v>419.45436169831299</v>
      </c>
      <c r="G152" s="136">
        <f t="shared" si="7"/>
        <v>0.15163724137771339</v>
      </c>
    </row>
    <row r="153" spans="1:7" x14ac:dyDescent="0.2">
      <c r="A153" s="95" t="s">
        <v>155</v>
      </c>
      <c r="B153" s="106">
        <v>466.37973580415706</v>
      </c>
      <c r="C153" s="108">
        <f t="shared" si="6"/>
        <v>4.691736157429327E-2</v>
      </c>
      <c r="D153" s="106">
        <v>527.57982767611088</v>
      </c>
      <c r="E153" s="108">
        <f t="shared" si="5"/>
        <v>0.14438800424026388</v>
      </c>
      <c r="F153" s="135">
        <v>414.43677921237054</v>
      </c>
      <c r="G153" s="136">
        <f t="shared" si="7"/>
        <v>-1.1962165479998732E-2</v>
      </c>
    </row>
    <row r="154" spans="1:7" x14ac:dyDescent="0.2">
      <c r="A154" s="95" t="s">
        <v>156</v>
      </c>
      <c r="B154" s="106">
        <v>490.36018180654401</v>
      </c>
      <c r="C154" s="108">
        <f t="shared" si="6"/>
        <v>5.1418284632454236E-2</v>
      </c>
      <c r="D154" s="106">
        <v>559.15694050021796</v>
      </c>
      <c r="E154" s="108">
        <f t="shared" si="5"/>
        <v>5.9852767614710034E-2</v>
      </c>
      <c r="F154" s="135">
        <v>436.85737330189028</v>
      </c>
      <c r="G154" s="136">
        <f t="shared" si="7"/>
        <v>5.4098948776046596E-2</v>
      </c>
    </row>
    <row r="155" spans="1:7" x14ac:dyDescent="0.2">
      <c r="A155" s="95" t="s">
        <v>157</v>
      </c>
      <c r="B155" s="106">
        <v>526.87861291648198</v>
      </c>
      <c r="C155" s="108">
        <f t="shared" si="6"/>
        <v>7.4472668183211521E-2</v>
      </c>
      <c r="D155" s="106">
        <v>581.25536443129693</v>
      </c>
      <c r="E155" s="108">
        <f t="shared" si="5"/>
        <v>3.9520968677076329E-2</v>
      </c>
      <c r="F155" s="135">
        <v>448.23361459953406</v>
      </c>
      <c r="G155" s="136">
        <f t="shared" si="7"/>
        <v>2.6041087990936296E-2</v>
      </c>
    </row>
    <row r="156" spans="1:7" x14ac:dyDescent="0.2">
      <c r="A156" s="95" t="s">
        <v>158</v>
      </c>
      <c r="B156" s="106">
        <v>596.6795403789821</v>
      </c>
      <c r="C156" s="108">
        <f t="shared" si="6"/>
        <v>0.13248009266522387</v>
      </c>
      <c r="D156" s="106">
        <v>578.02677202848201</v>
      </c>
      <c r="E156" s="108">
        <f t="shared" ref="E156:E171" si="8">D156/D155-1</f>
        <v>-5.5545163113871476E-3</v>
      </c>
      <c r="F156" s="135">
        <v>480.29126730061262</v>
      </c>
      <c r="G156" s="136">
        <f t="shared" si="7"/>
        <v>7.1519965609272429E-2</v>
      </c>
    </row>
    <row r="157" spans="1:7" x14ac:dyDescent="0.2">
      <c r="A157" s="95" t="s">
        <v>159</v>
      </c>
      <c r="B157" s="106">
        <v>626.67006247738311</v>
      </c>
      <c r="C157" s="108">
        <f t="shared" si="6"/>
        <v>5.0262360394245365E-2</v>
      </c>
      <c r="D157" s="106">
        <v>599.80834907808298</v>
      </c>
      <c r="E157" s="108">
        <f t="shared" si="8"/>
        <v>3.7682643959833229E-2</v>
      </c>
      <c r="F157" s="135">
        <v>625.74413174178699</v>
      </c>
      <c r="G157" s="136">
        <f t="shared" si="7"/>
        <v>0.30284303368384147</v>
      </c>
    </row>
    <row r="158" spans="1:7" x14ac:dyDescent="0.2">
      <c r="A158" s="95" t="s">
        <v>160</v>
      </c>
      <c r="B158" s="106">
        <v>706.20826434948185</v>
      </c>
      <c r="C158" s="108">
        <f t="shared" si="6"/>
        <v>0.12692197479111167</v>
      </c>
      <c r="D158" s="106">
        <v>725.4921020061131</v>
      </c>
      <c r="E158" s="108">
        <f t="shared" si="8"/>
        <v>0.20953985238986506</v>
      </c>
      <c r="F158" s="135">
        <v>674.98473640260136</v>
      </c>
      <c r="G158" s="136">
        <f t="shared" si="7"/>
        <v>7.8691276774343732E-2</v>
      </c>
    </row>
    <row r="159" spans="1:7" x14ac:dyDescent="0.2">
      <c r="A159" s="95" t="s">
        <v>161</v>
      </c>
      <c r="B159" s="106">
        <v>741.31837284811013</v>
      </c>
      <c r="C159" s="108">
        <f t="shared" si="6"/>
        <v>4.9716365937702012E-2</v>
      </c>
      <c r="D159" s="106">
        <v>705.85524847862882</v>
      </c>
      <c r="E159" s="108">
        <f t="shared" si="8"/>
        <v>-2.7066943214384964E-2</v>
      </c>
      <c r="F159" s="135">
        <v>757.4491339682387</v>
      </c>
      <c r="G159" s="136">
        <f t="shared" si="7"/>
        <v>0.1221722405237482</v>
      </c>
    </row>
    <row r="160" spans="1:7" x14ac:dyDescent="0.2">
      <c r="A160" s="95" t="s">
        <v>162</v>
      </c>
      <c r="B160" s="106">
        <v>769.76878150060986</v>
      </c>
      <c r="C160" s="108">
        <f t="shared" si="6"/>
        <v>3.8378124291179594E-2</v>
      </c>
      <c r="D160" s="106">
        <v>755.37188129448703</v>
      </c>
      <c r="E160" s="108">
        <f t="shared" si="8"/>
        <v>7.0151256822959418E-2</v>
      </c>
      <c r="F160" s="135">
        <v>811.90032926469723</v>
      </c>
      <c r="G160" s="136">
        <f t="shared" si="7"/>
        <v>7.1887593310974385E-2</v>
      </c>
    </row>
    <row r="161" spans="1:7" x14ac:dyDescent="0.2">
      <c r="A161" s="95" t="s">
        <v>163</v>
      </c>
      <c r="B161" s="106">
        <v>857.46484917838234</v>
      </c>
      <c r="C161" s="108">
        <f t="shared" si="6"/>
        <v>0.11392520687421892</v>
      </c>
      <c r="D161" s="106">
        <v>720.98633624443892</v>
      </c>
      <c r="E161" s="108">
        <f t="shared" si="8"/>
        <v>-4.5521346374611249E-2</v>
      </c>
      <c r="F161" s="135">
        <v>869.14220209256121</v>
      </c>
      <c r="G161" s="136">
        <f t="shared" si="7"/>
        <v>7.0503571392446007E-2</v>
      </c>
    </row>
    <row r="162" spans="1:7" x14ac:dyDescent="0.2">
      <c r="A162" s="95" t="s">
        <v>164</v>
      </c>
      <c r="B162" s="106">
        <v>886.25984464530688</v>
      </c>
      <c r="C162" s="108">
        <f t="shared" si="6"/>
        <v>3.3581546222583691E-2</v>
      </c>
      <c r="D162" s="106">
        <v>757.14909262094989</v>
      </c>
      <c r="E162" s="108">
        <f t="shared" si="8"/>
        <v>5.015733940934286E-2</v>
      </c>
    </row>
    <row r="163" spans="1:7" x14ac:dyDescent="0.2">
      <c r="A163" s="95" t="s">
        <v>165</v>
      </c>
      <c r="B163" s="106">
        <v>1062.8403575166899</v>
      </c>
      <c r="C163" s="108">
        <f t="shared" si="6"/>
        <v>0.19924237111527132</v>
      </c>
      <c r="D163" s="106">
        <v>967.70780366219094</v>
      </c>
      <c r="E163" s="108">
        <f t="shared" si="8"/>
        <v>0.27809412055473826</v>
      </c>
    </row>
    <row r="164" spans="1:7" x14ac:dyDescent="0.2">
      <c r="A164" s="95" t="s">
        <v>166</v>
      </c>
      <c r="B164" s="106">
        <v>1186.0695092633005</v>
      </c>
      <c r="C164" s="108">
        <f t="shared" si="6"/>
        <v>0.1159432372652216</v>
      </c>
      <c r="D164" s="106">
        <v>944.46646994462299</v>
      </c>
      <c r="E164" s="108">
        <f t="shared" si="8"/>
        <v>-2.4016891906434523E-2</v>
      </c>
    </row>
    <row r="165" spans="1:7" x14ac:dyDescent="0.2">
      <c r="A165" s="95" t="s">
        <v>167</v>
      </c>
      <c r="B165" s="106">
        <v>1271.4715201505601</v>
      </c>
      <c r="C165" s="108">
        <f t="shared" si="6"/>
        <v>7.2004220848999934E-2</v>
      </c>
      <c r="D165" s="106">
        <v>1007.0798514882199</v>
      </c>
      <c r="E165" s="108">
        <f t="shared" si="8"/>
        <v>6.629497556145969E-2</v>
      </c>
    </row>
    <row r="166" spans="1:7" x14ac:dyDescent="0.2">
      <c r="A166" s="95" t="s">
        <v>168</v>
      </c>
      <c r="B166" s="106">
        <v>1388.8067246997703</v>
      </c>
      <c r="C166" s="108">
        <f t="shared" si="6"/>
        <v>9.2282998627697177E-2</v>
      </c>
      <c r="D166" s="106">
        <v>1115.5135780774799</v>
      </c>
      <c r="E166" s="108">
        <f t="shared" si="8"/>
        <v>0.10767142886338288</v>
      </c>
    </row>
    <row r="167" spans="1:7" x14ac:dyDescent="0.2">
      <c r="A167" s="95" t="s">
        <v>169</v>
      </c>
      <c r="B167" s="106">
        <v>1805.6757654408602</v>
      </c>
      <c r="C167" s="108">
        <f t="shared" si="6"/>
        <v>0.30016346646881908</v>
      </c>
      <c r="D167" s="106">
        <v>1480.84801531685</v>
      </c>
      <c r="E167" s="108">
        <f t="shared" si="8"/>
        <v>0.3275033530914091</v>
      </c>
    </row>
    <row r="168" spans="1:7" x14ac:dyDescent="0.2">
      <c r="A168" s="95" t="s">
        <v>170</v>
      </c>
      <c r="B168" s="106">
        <v>2207.7522290320198</v>
      </c>
      <c r="C168" s="108">
        <f t="shared" si="6"/>
        <v>0.22267367779230929</v>
      </c>
      <c r="D168" s="106">
        <v>1646.99910372006</v>
      </c>
      <c r="E168" s="108">
        <f t="shared" si="8"/>
        <v>0.11219996021513357</v>
      </c>
    </row>
    <row r="169" spans="1:7" x14ac:dyDescent="0.2">
      <c r="A169" s="95" t="s">
        <v>171</v>
      </c>
      <c r="B169" s="106">
        <v>2329.5961048788004</v>
      </c>
      <c r="C169" s="108">
        <f t="shared" si="6"/>
        <v>5.5189107837613882E-2</v>
      </c>
      <c r="D169" s="106">
        <v>1935.78882905911</v>
      </c>
      <c r="E169" s="108">
        <f t="shared" si="8"/>
        <v>0.17534297662139808</v>
      </c>
    </row>
    <row r="170" spans="1:7" x14ac:dyDescent="0.2">
      <c r="A170" s="95" t="s">
        <v>172</v>
      </c>
      <c r="B170" s="106">
        <v>2522.2841683945098</v>
      </c>
      <c r="C170" s="108">
        <f t="shared" si="6"/>
        <v>8.2713077649884781E-2</v>
      </c>
      <c r="D170" s="106">
        <v>2212.4376285262001</v>
      </c>
      <c r="E170" s="108">
        <f t="shared" si="8"/>
        <v>0.14291269549352403</v>
      </c>
    </row>
    <row r="171" spans="1:7" x14ac:dyDescent="0.2">
      <c r="A171" s="95" t="s">
        <v>173</v>
      </c>
      <c r="B171" s="106">
        <v>2703.2999999999997</v>
      </c>
      <c r="C171" s="108">
        <f t="shared" si="6"/>
        <v>7.1766628785808306E-2</v>
      </c>
      <c r="D171" s="106">
        <v>2346.4299999999998</v>
      </c>
      <c r="E171" s="108">
        <f t="shared" si="8"/>
        <v>6.0563231137529483E-2</v>
      </c>
    </row>
    <row r="172" spans="1:7" x14ac:dyDescent="0.2">
      <c r="A172" s="95" t="s">
        <v>174</v>
      </c>
      <c r="B172" s="126"/>
    </row>
    <row r="173" spans="1:7" x14ac:dyDescent="0.2">
      <c r="A173" s="95" t="s">
        <v>175</v>
      </c>
    </row>
    <row r="174" spans="1:7" x14ac:dyDescent="0.2">
      <c r="A174" s="95" t="s">
        <v>176</v>
      </c>
    </row>
    <row r="175" spans="1:7" x14ac:dyDescent="0.2">
      <c r="A175" s="95" t="s">
        <v>177</v>
      </c>
    </row>
    <row r="176" spans="1:7" x14ac:dyDescent="0.2">
      <c r="A176" s="95" t="s">
        <v>210</v>
      </c>
    </row>
    <row r="177" spans="1:1" x14ac:dyDescent="0.2">
      <c r="A177" s="95" t="s">
        <v>211</v>
      </c>
    </row>
    <row r="178" spans="1:1" x14ac:dyDescent="0.2">
      <c r="A178" s="95" t="s">
        <v>212</v>
      </c>
    </row>
    <row r="179" spans="1:1" x14ac:dyDescent="0.2">
      <c r="A179" s="95" t="s">
        <v>213</v>
      </c>
    </row>
    <row r="180" spans="1:1" x14ac:dyDescent="0.2">
      <c r="A180" s="95" t="s">
        <v>214</v>
      </c>
    </row>
    <row r="181" spans="1:1" x14ac:dyDescent="0.2">
      <c r="A181" s="95" t="s">
        <v>215</v>
      </c>
    </row>
    <row r="182" spans="1:1" x14ac:dyDescent="0.2">
      <c r="A182" s="95" t="s">
        <v>216</v>
      </c>
    </row>
    <row r="183" spans="1:1" x14ac:dyDescent="0.2">
      <c r="A183" s="95" t="s">
        <v>217</v>
      </c>
    </row>
    <row r="184" spans="1:1" x14ac:dyDescent="0.2">
      <c r="A184" s="95" t="s">
        <v>218</v>
      </c>
    </row>
    <row r="185" spans="1:1" x14ac:dyDescent="0.2">
      <c r="A185" s="95" t="s">
        <v>219</v>
      </c>
    </row>
    <row r="186" spans="1:1" x14ac:dyDescent="0.2">
      <c r="A186" s="95" t="s">
        <v>220</v>
      </c>
    </row>
    <row r="187" spans="1:1" x14ac:dyDescent="0.2">
      <c r="A187" s="95" t="s">
        <v>221</v>
      </c>
    </row>
    <row r="188" spans="1:1" x14ac:dyDescent="0.2">
      <c r="A188" s="95" t="s">
        <v>222</v>
      </c>
    </row>
    <row r="189" spans="1:1" x14ac:dyDescent="0.2">
      <c r="A189" s="95" t="s">
        <v>223</v>
      </c>
    </row>
    <row r="190" spans="1:1" x14ac:dyDescent="0.2">
      <c r="A190" s="95" t="s">
        <v>224</v>
      </c>
    </row>
    <row r="191" spans="1:1" x14ac:dyDescent="0.2">
      <c r="A191" s="95" t="s">
        <v>225</v>
      </c>
    </row>
    <row r="192" spans="1:1" x14ac:dyDescent="0.2">
      <c r="A192" s="95" t="s">
        <v>226</v>
      </c>
    </row>
    <row r="193" spans="1:1" x14ac:dyDescent="0.2">
      <c r="A193" s="95" t="s">
        <v>227</v>
      </c>
    </row>
    <row r="194" spans="1:1" x14ac:dyDescent="0.2">
      <c r="A194" s="95" t="s">
        <v>228</v>
      </c>
    </row>
    <row r="195" spans="1:1" x14ac:dyDescent="0.2">
      <c r="A195" s="95" t="s">
        <v>229</v>
      </c>
    </row>
    <row r="196" spans="1:1" x14ac:dyDescent="0.2">
      <c r="A196" s="95" t="s">
        <v>230</v>
      </c>
    </row>
    <row r="197" spans="1:1" x14ac:dyDescent="0.2">
      <c r="A197" s="95" t="s">
        <v>231</v>
      </c>
    </row>
    <row r="198" spans="1:1" x14ac:dyDescent="0.2">
      <c r="A198" s="95" t="s">
        <v>232</v>
      </c>
    </row>
    <row r="199" spans="1:1" x14ac:dyDescent="0.2">
      <c r="A199" s="95" t="s">
        <v>233</v>
      </c>
    </row>
    <row r="200" spans="1:1" x14ac:dyDescent="0.2">
      <c r="A200" s="95" t="s">
        <v>234</v>
      </c>
    </row>
    <row r="201" spans="1:1" x14ac:dyDescent="0.2">
      <c r="A201" s="95" t="s">
        <v>235</v>
      </c>
    </row>
    <row r="202" spans="1:1" x14ac:dyDescent="0.2">
      <c r="A202" s="95" t="s">
        <v>236</v>
      </c>
    </row>
    <row r="203" spans="1:1" x14ac:dyDescent="0.2">
      <c r="A203" s="95" t="s">
        <v>237</v>
      </c>
    </row>
    <row r="204" spans="1:1" x14ac:dyDescent="0.2">
      <c r="A204" s="95" t="s">
        <v>238</v>
      </c>
    </row>
    <row r="205" spans="1:1" x14ac:dyDescent="0.2">
      <c r="A205" s="95" t="s">
        <v>239</v>
      </c>
    </row>
    <row r="206" spans="1:1" x14ac:dyDescent="0.2">
      <c r="A206" s="95" t="s">
        <v>240</v>
      </c>
    </row>
    <row r="207" spans="1:1" x14ac:dyDescent="0.2">
      <c r="A207" s="95">
        <v>2021</v>
      </c>
    </row>
    <row r="208" spans="1:1" x14ac:dyDescent="0.2">
      <c r="A208" s="95">
        <v>2022</v>
      </c>
    </row>
  </sheetData>
  <mergeCells count="4">
    <mergeCell ref="B1:F1"/>
    <mergeCell ref="H1:P1"/>
    <mergeCell ref="H2:P2"/>
    <mergeCell ref="B2:G2"/>
  </mergeCells>
  <hyperlinks>
    <hyperlink ref="A1" location="Front!A2" display="Front" xr:uid="{E3DF4959-C5F6-4DD1-9EBB-073A27F23314}"/>
    <hyperlink ref="H2:P2" location="'HMFS Figure 11.4'!A1" display="https://www.norges-bank.no/en/news-events/news-publications/Papers/Occasional-Papers/57-historical-monetary-and-financial-statistics/" xr:uid="{0024FF1B-5FCA-4858-92CD-D6CD3F8792EC}"/>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Front</vt:lpstr>
      <vt:lpstr>Composite HPIs</vt:lpstr>
      <vt:lpstr>Primary dataseries</vt:lpstr>
      <vt:lpstr>HMFS Figure 11.1</vt:lpstr>
      <vt:lpstr>HMFS Figure 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Liseth, Sara</dc:creator>
  <cp:lastModifiedBy>Eitrheim, Øyvind</cp:lastModifiedBy>
  <cp:lastPrinted>2008-06-17T08:15:19Z</cp:lastPrinted>
  <dcterms:created xsi:type="dcterms:W3CDTF">2005-03-21T08:34:28Z</dcterms:created>
  <dcterms:modified xsi:type="dcterms:W3CDTF">2023-06-19T08:04:44Z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d2ef5d-ed46-4894-8a7a-2616ffd746ce_Enabled">
    <vt:lpwstr>true</vt:lpwstr>
  </property>
  <property fmtid="{D5CDD505-2E9C-101B-9397-08002B2CF9AE}" pid="3" name="MSIP_Label_e3d2ef5d-ed46-4894-8a7a-2616ffd746ce_SetDate">
    <vt:lpwstr>2022-11-08T08:50:20Z</vt:lpwstr>
  </property>
  <property fmtid="{D5CDD505-2E9C-101B-9397-08002B2CF9AE}" pid="4" name="MSIP_Label_e3d2ef5d-ed46-4894-8a7a-2616ffd746ce_Method">
    <vt:lpwstr>Standard</vt:lpwstr>
  </property>
  <property fmtid="{D5CDD505-2E9C-101B-9397-08002B2CF9AE}" pid="5" name="MSIP_Label_e3d2ef5d-ed46-4894-8a7a-2616ffd746ce_Name">
    <vt:lpwstr>Ugradert</vt:lpwstr>
  </property>
  <property fmtid="{D5CDD505-2E9C-101B-9397-08002B2CF9AE}" pid="6" name="MSIP_Label_e3d2ef5d-ed46-4894-8a7a-2616ffd746ce_SiteId">
    <vt:lpwstr>2f03bdf4-8893-4a2b-8b81-d17dd9b8e368</vt:lpwstr>
  </property>
  <property fmtid="{D5CDD505-2E9C-101B-9397-08002B2CF9AE}" pid="7" name="MSIP_Label_e3d2ef5d-ed46-4894-8a7a-2616ffd746ce_ActionId">
    <vt:lpwstr>97e27024-9965-4dec-9c5c-0b800df7f6e3</vt:lpwstr>
  </property>
  <property fmtid="{D5CDD505-2E9C-101B-9397-08002B2CF9AE}" pid="8" name="MSIP_Label_e3d2ef5d-ed46-4894-8a7a-2616ffd746ce_ContentBits">
    <vt:lpwstr>0</vt:lpwstr>
  </property>
</Properties>
</file>