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45" windowWidth="20595" windowHeight="13080" tabRatio="718"/>
  </bookViews>
  <sheets>
    <sheet name="Oslo, Dec1940-Dec 1944" sheetId="2" r:id="rId1"/>
    <sheet name="Oslo, mnd-tall under okkupasjon" sheetId="5" r:id="rId2"/>
  </sheets>
  <definedNames>
    <definedName name="_xlnm.Print_Titles" localSheetId="0">'Oslo, Dec1940-Dec 1944'!$A:$B,'Oslo, Dec1940-Dec 1944'!$2:$5</definedName>
    <definedName name="_xlnm.Print_Titles" localSheetId="1">'Oslo, mnd-tall under okkupasjon'!$A:$B,'Oslo, mnd-tall under okkupasjon'!$1:$1</definedName>
  </definedNames>
  <calcPr calcId="145621" calcMode="manual"/>
</workbook>
</file>

<file path=xl/calcChain.xml><?xml version="1.0" encoding="utf-8"?>
<calcChain xmlns="http://schemas.openxmlformats.org/spreadsheetml/2006/main">
  <c r="H17" i="5" l="1"/>
  <c r="H19" i="5" s="1"/>
  <c r="I17" i="5"/>
  <c r="I19" i="5" s="1"/>
  <c r="J17" i="5"/>
  <c r="J19" i="5" s="1"/>
  <c r="K17" i="5"/>
  <c r="K19" i="5" s="1"/>
  <c r="L17" i="5"/>
  <c r="L19" i="5" s="1"/>
  <c r="M17" i="5"/>
  <c r="M19" i="5" s="1"/>
  <c r="N17" i="5"/>
  <c r="N19" i="5" s="1"/>
  <c r="O17" i="5"/>
  <c r="O19" i="5" s="1"/>
  <c r="P17" i="5"/>
  <c r="P19" i="5" s="1"/>
  <c r="Q17" i="5"/>
  <c r="Q19" i="5" s="1"/>
  <c r="R17" i="5"/>
  <c r="R19" i="5" s="1"/>
  <c r="S17" i="5"/>
  <c r="S19" i="5" s="1"/>
  <c r="T17" i="5"/>
  <c r="T19" i="5" s="1"/>
  <c r="U17" i="5"/>
  <c r="U19" i="5" s="1"/>
  <c r="V17" i="5"/>
  <c r="V19" i="5" s="1"/>
  <c r="W17" i="5"/>
  <c r="W19" i="5" s="1"/>
  <c r="X17" i="5"/>
  <c r="X19" i="5" s="1"/>
  <c r="Y17" i="5"/>
  <c r="Y19" i="5" s="1"/>
  <c r="Z17" i="5"/>
  <c r="Z19" i="5" s="1"/>
  <c r="AA17" i="5"/>
  <c r="AA19" i="5" s="1"/>
  <c r="AB17" i="5"/>
  <c r="AB19" i="5" s="1"/>
  <c r="AC17" i="5"/>
  <c r="AC19" i="5" s="1"/>
  <c r="AD17" i="5"/>
  <c r="AD19" i="5" s="1"/>
  <c r="AE17" i="5"/>
  <c r="AE19" i="5" s="1"/>
  <c r="AF17" i="5"/>
  <c r="AF19" i="5" s="1"/>
  <c r="AG17" i="5"/>
  <c r="AG19" i="5" s="1"/>
  <c r="AH17" i="5"/>
  <c r="AH19" i="5" s="1"/>
  <c r="AI17" i="5"/>
  <c r="AI19" i="5" s="1"/>
  <c r="AJ17" i="5"/>
  <c r="AJ19" i="5" s="1"/>
  <c r="AK17" i="5"/>
  <c r="AK19" i="5" s="1"/>
  <c r="AL17" i="5"/>
  <c r="AL19" i="5" s="1"/>
  <c r="AM17" i="5"/>
  <c r="AM19" i="5" s="1"/>
  <c r="AN17" i="5"/>
  <c r="AN19" i="5" s="1"/>
  <c r="AO17" i="5"/>
  <c r="AO19" i="5" s="1"/>
  <c r="AP17" i="5"/>
  <c r="AP19" i="5" s="1"/>
  <c r="AQ17" i="5"/>
  <c r="AQ19" i="5" s="1"/>
  <c r="AR17" i="5"/>
  <c r="AR19" i="5" s="1"/>
  <c r="AS17" i="5"/>
  <c r="AS19" i="5" s="1"/>
  <c r="AT17" i="5"/>
  <c r="AT19" i="5" s="1"/>
  <c r="AU17" i="5"/>
  <c r="AU19" i="5" s="1"/>
  <c r="AV17" i="5"/>
  <c r="AV19" i="5" s="1"/>
  <c r="AW17" i="5"/>
  <c r="AW19" i="5" s="1"/>
  <c r="AX17" i="5"/>
  <c r="AX19" i="5" s="1"/>
  <c r="AY17" i="5"/>
  <c r="AY19" i="5" s="1"/>
  <c r="AZ17" i="5"/>
  <c r="AZ19" i="5" s="1"/>
  <c r="BA17" i="5"/>
  <c r="BA19" i="5" s="1"/>
  <c r="BB17" i="5"/>
  <c r="BB19" i="5" s="1"/>
  <c r="BC17" i="5"/>
  <c r="BC19" i="5" s="1"/>
  <c r="BD17" i="5"/>
  <c r="BD19" i="5" s="1"/>
  <c r="BE17" i="5"/>
  <c r="BE19" i="5" s="1"/>
  <c r="BF17" i="5"/>
  <c r="BF19" i="5" s="1"/>
  <c r="BG17" i="5"/>
  <c r="BG19" i="5" s="1"/>
  <c r="BH17" i="5"/>
  <c r="BH19" i="5" s="1"/>
  <c r="BI17" i="5"/>
  <c r="BI19" i="5" s="1"/>
  <c r="BJ17" i="5"/>
  <c r="BJ19" i="5" s="1"/>
  <c r="BK17" i="5"/>
  <c r="BK19" i="5" s="1"/>
  <c r="BL17" i="5"/>
  <c r="BL19" i="5" s="1"/>
  <c r="BM17" i="5"/>
  <c r="BM19" i="5" s="1"/>
  <c r="BN17" i="5"/>
  <c r="BN19" i="5" s="1"/>
  <c r="BO17" i="5"/>
  <c r="BO19" i="5" s="1"/>
</calcChain>
</file>

<file path=xl/sharedStrings.xml><?xml version="1.0" encoding="utf-8"?>
<sst xmlns="http://schemas.openxmlformats.org/spreadsheetml/2006/main" count="430" uniqueCount="383">
  <si>
    <t>Reservefond</t>
  </si>
  <si>
    <t>Delkrederefond</t>
  </si>
  <si>
    <t>Kursreguleringsfond</t>
  </si>
  <si>
    <t>Utbyttereguleringsfond</t>
  </si>
  <si>
    <t>Bygningsfond</t>
  </si>
  <si>
    <t>Fotnoter</t>
  </si>
  <si>
    <t>Folio</t>
  </si>
  <si>
    <t>Verdipapirer</t>
  </si>
  <si>
    <t>-</t>
  </si>
  <si>
    <t>DEBITORER:</t>
  </si>
  <si>
    <t>Ikke disponibelt:</t>
  </si>
  <si>
    <t>Gullbeholdning</t>
  </si>
  <si>
    <t>Rentebærende verdipapirer:</t>
  </si>
  <si>
    <t>Tilgodehavende i utlandet:</t>
  </si>
  <si>
    <t>Konto pro diverse</t>
  </si>
  <si>
    <t>Differansekonto direksjonen Ræstad</t>
  </si>
  <si>
    <t>- Agio ved omsetning av gull og valuta</t>
  </si>
  <si>
    <t>Disponibelt:</t>
  </si>
  <si>
    <t>Gullbeholdning i bankens verge (Gullfondet)</t>
  </si>
  <si>
    <t>Skillemynt</t>
  </si>
  <si>
    <t>Utenlandske noter og skillemynt</t>
  </si>
  <si>
    <t>Utlån mot depositum</t>
  </si>
  <si>
    <t>Utlån på kassekreditt</t>
  </si>
  <si>
    <t>- Avsetning (Boers konto II)</t>
  </si>
  <si>
    <t>Andre utlån:</t>
  </si>
  <si>
    <t>Statsgarant. lån til reparasjon og fornyelse av fiskefarkoster mv.</t>
  </si>
  <si>
    <t>Statskassen separat lånekonto</t>
  </si>
  <si>
    <t>Interim-omkostninger</t>
  </si>
  <si>
    <t>Stempelmerker</t>
  </si>
  <si>
    <t>Debitorer for garantier</t>
  </si>
  <si>
    <t>Statskassens vekslingsbeholdning</t>
  </si>
  <si>
    <t>Debitorer for remburser</t>
  </si>
  <si>
    <t>Aksjer i Banken for Internasjonal Betalingsutjevning (ikke innbetalt)</t>
  </si>
  <si>
    <t>Kompensasjonskonto med utlandet</t>
  </si>
  <si>
    <t>Agiokonto à 1/2 med Staten</t>
  </si>
  <si>
    <t>Bykasseanvisninger Bergen</t>
  </si>
  <si>
    <t>KREDITORER:</t>
  </si>
  <si>
    <t>Aksjekapitalen</t>
  </si>
  <si>
    <t>Pensjonskassen (kassebeholdning)</t>
  </si>
  <si>
    <t>Gratialefond</t>
  </si>
  <si>
    <t>Stipendie-konto</t>
  </si>
  <si>
    <t>Sjekker</t>
  </si>
  <si>
    <t>Inkasso</t>
  </si>
  <si>
    <t>Kasserernes tellepenger</t>
  </si>
  <si>
    <t>Garantier</t>
  </si>
  <si>
    <t>Statskassens vekslings-konto</t>
  </si>
  <si>
    <t>Sperret konto ved import fra utlandet</t>
  </si>
  <si>
    <t>Remburser</t>
  </si>
  <si>
    <t>Pantekreditorer vedk. innkjøpte panter</t>
  </si>
  <si>
    <t>Clearing-provisjonskonto</t>
  </si>
  <si>
    <t>Uhevet utbytte fra tidligere år</t>
  </si>
  <si>
    <t>Seddelkonto</t>
  </si>
  <si>
    <t>- Kassebeholdning</t>
  </si>
  <si>
    <t>Sedler i omløp</t>
  </si>
  <si>
    <t>Skillemyntsedler</t>
  </si>
  <si>
    <t>Vinnings- og taps-konto:</t>
  </si>
  <si>
    <t>Agio</t>
  </si>
  <si>
    <t>Provisjon vedk. depot</t>
  </si>
  <si>
    <t>Provisjon vedk. inkasso</t>
  </si>
  <si>
    <t>Provisjon vedk. remburs</t>
  </si>
  <si>
    <t>Herfra går:</t>
  </si>
  <si>
    <t>Forskudd for Staten i mellomregning med  
de tyske besettelsesmyndigheter:</t>
  </si>
  <si>
    <t>Innenlandske veksler, vekselobligasjoner 
og gjeldsbrev</t>
  </si>
  <si>
    <t>Forsikringsfond for seddelforsendelser til 
avdelingene</t>
  </si>
  <si>
    <t>Boligfond for bankens faste funksjonærer 
(kassebeholdning)</t>
  </si>
  <si>
    <t>Kreditorer for tilgodehavende i utlandet 
for fremmed regning</t>
  </si>
  <si>
    <t>Kreditorer for utenl. noter og mynt 
for fremmed regning</t>
  </si>
  <si>
    <t>Banken for Internasjonal Betalingsutjevning 
(ikke innbetalt aksjekapital)</t>
  </si>
  <si>
    <t xml:space="preserve">       (subtotal)</t>
  </si>
  <si>
    <t xml:space="preserve">      Reichskreditkassenscheine</t>
  </si>
  <si>
    <t>Clearingsjekker</t>
  </si>
  <si>
    <t>Avregningskontorets konto 
(tilbakeviste sjekker)</t>
  </si>
  <si>
    <t>Tilgodehavende i utlandet 
for fremmed regning</t>
  </si>
  <si>
    <t>Utenlandske noter og mynt 
for fremmed regning</t>
  </si>
  <si>
    <t>Fotnote 1: 1940: Herav var solgt på levering kr. 65.054.634,37</t>
  </si>
  <si>
    <t>Debitorer for gjeld til utenlandske banker</t>
  </si>
  <si>
    <t>Gjeld til utenlandske banker</t>
  </si>
  <si>
    <t>Adviserte sjekker</t>
  </si>
  <si>
    <t>Herav foreslåes overført:</t>
  </si>
  <si>
    <t>til Pensjonskassen</t>
  </si>
  <si>
    <t>til Bygningsfondet</t>
  </si>
  <si>
    <t>Undersum (uten tekst)</t>
  </si>
  <si>
    <t>Avsetning til dekning av tap</t>
  </si>
  <si>
    <t xml:space="preserve">Avrunding av bankens aksjebrev </t>
  </si>
  <si>
    <t>Skillemyntsedler i omløp</t>
  </si>
  <si>
    <t>Postgirokonto</t>
  </si>
  <si>
    <t>Finansdepartementets separat-konto</t>
  </si>
  <si>
    <t>Sjekkfordelingskonto</t>
  </si>
  <si>
    <t>Til disposisjon (1941-1944: som anvendes til utbetaling av 6 % utbytte til bankens aksjonærer)</t>
  </si>
  <si>
    <t>Boligfondets utlån til bankens faste 
funksjonærer kr. 548.090,10 (1940), kr. 513.673,33 (1941), kr. 472.811,52 (1942), kr 445.450,92 (1943) og kr. 392.075,74 (1944)</t>
  </si>
  <si>
    <t>Bankens bygninger ved hovedsetet og avdelingene, verdi etter offentlig takst  9.487.280 (1940), kr. 11.029.980 (1941 -1944)</t>
  </si>
  <si>
    <t>1940/11</t>
  </si>
  <si>
    <t>Seddelomløp</t>
  </si>
  <si>
    <t>1940/01</t>
  </si>
  <si>
    <t>1940/02</t>
  </si>
  <si>
    <t>1940/03</t>
  </si>
  <si>
    <t>1940/04</t>
  </si>
  <si>
    <t>1940/05</t>
  </si>
  <si>
    <t>1940/06</t>
  </si>
  <si>
    <t>1940/07</t>
  </si>
  <si>
    <t>1940/08</t>
  </si>
  <si>
    <t>1940/09</t>
  </si>
  <si>
    <t>1940/10</t>
  </si>
  <si>
    <t>1940/12</t>
  </si>
  <si>
    <t>1941/01</t>
  </si>
  <si>
    <t>1941/02</t>
  </si>
  <si>
    <t>1941/03</t>
  </si>
  <si>
    <t>1941/04</t>
  </si>
  <si>
    <t>1941/05</t>
  </si>
  <si>
    <t>1941/06</t>
  </si>
  <si>
    <t>1941/07</t>
  </si>
  <si>
    <t>1941/08</t>
  </si>
  <si>
    <t>1941/09</t>
  </si>
  <si>
    <t>1941/10</t>
  </si>
  <si>
    <t>1941/11</t>
  </si>
  <si>
    <t>1941/12</t>
  </si>
  <si>
    <t>1942/01</t>
  </si>
  <si>
    <t>1942/02</t>
  </si>
  <si>
    <t>1942/03</t>
  </si>
  <si>
    <t>1942/04</t>
  </si>
  <si>
    <t>1942/05</t>
  </si>
  <si>
    <t>1942/06</t>
  </si>
  <si>
    <t>1942/07</t>
  </si>
  <si>
    <t>1942/08</t>
  </si>
  <si>
    <t>1942/09</t>
  </si>
  <si>
    <t>1942/10</t>
  </si>
  <si>
    <t>1942/11</t>
  </si>
  <si>
    <t>1942/12</t>
  </si>
  <si>
    <t>1943/01</t>
  </si>
  <si>
    <t>1943/02</t>
  </si>
  <si>
    <t>1943/03</t>
  </si>
  <si>
    <t>1943/04</t>
  </si>
  <si>
    <t>1943/05</t>
  </si>
  <si>
    <t>1943/06</t>
  </si>
  <si>
    <t>1943/07</t>
  </si>
  <si>
    <t>1943/08</t>
  </si>
  <si>
    <t>1943/09</t>
  </si>
  <si>
    <t>1943/10</t>
  </si>
  <si>
    <t>1943/11</t>
  </si>
  <si>
    <t>1943/12</t>
  </si>
  <si>
    <t>1944/01</t>
  </si>
  <si>
    <t>1944/02</t>
  </si>
  <si>
    <t>1944/03</t>
  </si>
  <si>
    <t>1944/04</t>
  </si>
  <si>
    <t>1944/05</t>
  </si>
  <si>
    <t>1944/06</t>
  </si>
  <si>
    <t>1944/07</t>
  </si>
  <si>
    <t>1944/08</t>
  </si>
  <si>
    <t>1944/09</t>
  </si>
  <si>
    <t>1944/10</t>
  </si>
  <si>
    <t>1944/11</t>
  </si>
  <si>
    <t>1944/12</t>
  </si>
  <si>
    <t>1945/01</t>
  </si>
  <si>
    <t>1945/02</t>
  </si>
  <si>
    <t>1945/03</t>
  </si>
  <si>
    <t>1945/04</t>
  </si>
  <si>
    <t>1945/05</t>
  </si>
  <si>
    <t>Statskassen</t>
  </si>
  <si>
    <t>Banker</t>
  </si>
  <si>
    <t>Andre</t>
  </si>
  <si>
    <t>Folioinnskudd , totalt</t>
  </si>
  <si>
    <t>Trukket på konto for Hauptverwaltung der Reichskreditkassen</t>
  </si>
  <si>
    <t>Tysk refusjon via Clearinginstituttet</t>
  </si>
  <si>
    <t>Innestående på folio for tyske militære og sivile myndigheter</t>
  </si>
  <si>
    <t>Netto disponert av okkupasjonsmakten</t>
  </si>
  <si>
    <t>Norges Bank nettoutlegg</t>
  </si>
  <si>
    <t>Innskudd totalt</t>
  </si>
  <si>
    <t>6 mndr oppsigelse og spesielle vilkår</t>
  </si>
  <si>
    <t>Termin</t>
  </si>
  <si>
    <t>Utlån (eksklusiv panteobligasjoner)</t>
  </si>
  <si>
    <t>Rediskontering</t>
  </si>
  <si>
    <t>Kassebeholdning</t>
  </si>
  <si>
    <t xml:space="preserve">Aksjebanker </t>
  </si>
  <si>
    <t>Sparebanker</t>
  </si>
  <si>
    <t>Norges Banks årsbalanser 1940-1944 (for virksomheten i Oslo) i kroner</t>
  </si>
  <si>
    <t>I alt,debitorer</t>
  </si>
  <si>
    <t>I alt, kreditorer</t>
  </si>
  <si>
    <t>Millioner kroner</t>
  </si>
  <si>
    <t>Foreign notes and coins</t>
  </si>
  <si>
    <t>Securities</t>
  </si>
  <si>
    <t>Equity capital</t>
  </si>
  <si>
    <t>Reserve fund</t>
  </si>
  <si>
    <t>Contingency fund</t>
  </si>
  <si>
    <t>Valuation fund</t>
  </si>
  <si>
    <t>Dividend regulation fund</t>
  </si>
  <si>
    <t>Building fund</t>
  </si>
  <si>
    <t>Footnotes</t>
  </si>
  <si>
    <t>In millions of NOK</t>
  </si>
  <si>
    <t>DEBTORS:</t>
  </si>
  <si>
    <t>Notes in circulation</t>
  </si>
  <si>
    <t>Sight deposits, total</t>
  </si>
  <si>
    <t>Treasury</t>
  </si>
  <si>
    <t>Treasury separate (Treasury bills)</t>
  </si>
  <si>
    <t>Banks</t>
  </si>
  <si>
    <t>Other</t>
  </si>
  <si>
    <t>Drawn on Hauptverwaltung der Reichskreditkassen account</t>
  </si>
  <si>
    <t>German refund via Clearinginstituttet</t>
  </si>
  <si>
    <t>Sight deposits for German military and civilian authorities</t>
  </si>
  <si>
    <t>Net amount used by occupation forces</t>
  </si>
  <si>
    <t>Government's payments to Norges Bank</t>
  </si>
  <si>
    <t>Norges Bank's net expenditure</t>
  </si>
  <si>
    <t>Commercial banks</t>
  </si>
  <si>
    <t>Total deposits</t>
  </si>
  <si>
    <t>Sight deposits</t>
  </si>
  <si>
    <t>Term deposits</t>
  </si>
  <si>
    <t>Loans (excluding mortgage loans)</t>
  </si>
  <si>
    <t>Rediscounted instruments</t>
  </si>
  <si>
    <t>Deposits in Norges Bank</t>
  </si>
  <si>
    <t>Cash</t>
  </si>
  <si>
    <t>Savings banks</t>
  </si>
  <si>
    <t>Norges Banks månedsbalanser, utdrag. 1940-1945 (for virksomheten i Oslo)</t>
  </si>
  <si>
    <t xml:space="preserve">Norges Bank's monthly balance sheets (excerpts). 1940-1945 (for operations in Oslo) </t>
  </si>
  <si>
    <t>Kilde/Source: Norges Bank under okkupasjonen. Tabell 1.</t>
  </si>
  <si>
    <t>Norges Bank's annual balance sheets, 1940-1944 (for operations in Oslo) in NOK</t>
  </si>
  <si>
    <t>Restricted:</t>
  </si>
  <si>
    <t>Gold</t>
  </si>
  <si>
    <t>Interest-bearing securities:</t>
  </si>
  <si>
    <t xml:space="preserve">      Norwegian</t>
  </si>
  <si>
    <t xml:space="preserve">      Foreign</t>
  </si>
  <si>
    <t>Foreign assets:</t>
  </si>
  <si>
    <t xml:space="preserve">      Foreign banks (footnote 1)</t>
  </si>
  <si>
    <t xml:space="preserve">      Bills of exchange drawn on foreign drawee</t>
  </si>
  <si>
    <t xml:space="preserve">      Foreign exchange purchased for delivery</t>
  </si>
  <si>
    <t xml:space="preserve">      Gold (foreign exchange reserve)</t>
  </si>
  <si>
    <t>Account for other items</t>
  </si>
  <si>
    <t>Subtotal (no text)</t>
  </si>
  <si>
    <t>- Exchange gains from sale of gold and foreign exchange</t>
  </si>
  <si>
    <t>Unrestricted:</t>
  </si>
  <si>
    <t>Gold in the custody of the Bank (Gold coins)</t>
  </si>
  <si>
    <t>Coins</t>
  </si>
  <si>
    <t xml:space="preserve">      Foreign banks</t>
  </si>
  <si>
    <t xml:space="preserve">      Foreign currency accounts in domestic banks</t>
  </si>
  <si>
    <t xml:space="preserve">      Notes</t>
  </si>
  <si>
    <t xml:space="preserve">      Coins</t>
  </si>
  <si>
    <t>Lending against deposits</t>
  </si>
  <si>
    <t>Overdraft lending</t>
  </si>
  <si>
    <t>Domestic bills, "bill-bonds"
and debt certificates</t>
  </si>
  <si>
    <t>- Provisions (Estates' account II)</t>
  </si>
  <si>
    <t>Government-guaranteed loans for repair and refurbishment of fishing vessels etc.</t>
  </si>
  <si>
    <t>Other lending:</t>
  </si>
  <si>
    <t xml:space="preserve">      Mortgage loans (Footnote 2)</t>
  </si>
  <si>
    <t xml:space="preserve">      Mortgage bonds, equities and deposits in banks</t>
  </si>
  <si>
    <t xml:space="preserve">      Purchased mortgages</t>
  </si>
  <si>
    <t xml:space="preserve">      Claims on estates' accounts</t>
  </si>
  <si>
    <t>Prepayments for the Government in current account with 
the German occupation authorities:</t>
  </si>
  <si>
    <t xml:space="preserve">      Hauptverwaltung der Reichskreditkassen, krone account</t>
  </si>
  <si>
    <t xml:space="preserve">      Hauptverwaltung der Reichskreditkassen, RM account</t>
  </si>
  <si>
    <t>Postal giro account</t>
  </si>
  <si>
    <t xml:space="preserve">Treasury, separate borrowing account </t>
  </si>
  <si>
    <t>Interim expenses</t>
  </si>
  <si>
    <t xml:space="preserve">"Rounding" of the Bank's equity certificates </t>
  </si>
  <si>
    <t>Fiscal stamps</t>
  </si>
  <si>
    <t>The Bank's buildings (headquarters and regional branches), valuation from public assessments NOK  9.487.280 (1940), NOK 11.029.980 (1941 -1944)</t>
  </si>
  <si>
    <t>Debtors for guarantees</t>
  </si>
  <si>
    <t>Treasury exchange holdings</t>
  </si>
  <si>
    <t>Foreign assets 
for the account of a third party</t>
  </si>
  <si>
    <t>Debtors for amounts owed to foreign banks</t>
  </si>
  <si>
    <t>Debtors for letters of credit</t>
  </si>
  <si>
    <t>Shares in the Bank for International Settlements (not paid-up)</t>
  </si>
  <si>
    <t>Compensation account with other countries</t>
  </si>
  <si>
    <t>Agio account (50%) shared with the Government</t>
  </si>
  <si>
    <t>Clearing office account 
(returned cheques)</t>
  </si>
  <si>
    <t>City treasurer payments Bergen</t>
  </si>
  <si>
    <t>Foreign notes and coins 
for the account of a third party</t>
  </si>
  <si>
    <t>Debtors, total</t>
  </si>
  <si>
    <t>CREDITORS:</t>
  </si>
  <si>
    <t>Insurance fund for banknote transports
to branches</t>
  </si>
  <si>
    <t>Pension fund (cash)</t>
  </si>
  <si>
    <t>Housing fund for the Bank's permanent employees 
(cash)</t>
  </si>
  <si>
    <t>Bonus fund</t>
  </si>
  <si>
    <t>Scholarship fund</t>
  </si>
  <si>
    <t>Ministry of Finance's separate account</t>
  </si>
  <si>
    <t>Cheques</t>
  </si>
  <si>
    <t>Debt for collection</t>
  </si>
  <si>
    <t>Guarantees</t>
  </si>
  <si>
    <t>Treasury account for exchange</t>
  </si>
  <si>
    <t>Creditors for foreign assets
for the account of a third party</t>
  </si>
  <si>
    <t>Amounts owed to foreign banks</t>
  </si>
  <si>
    <t>Creditors for foreign notes and coins 
for the account of a third party</t>
  </si>
  <si>
    <t>Blocked account for imports from abroad</t>
  </si>
  <si>
    <t>Letters of credit</t>
  </si>
  <si>
    <t>Mortgage creditors for purchased mortgages</t>
  </si>
  <si>
    <t>Advised cheques</t>
  </si>
  <si>
    <t>Clearing cheques</t>
  </si>
  <si>
    <t>Clearing commission account</t>
  </si>
  <si>
    <t>Cheque distribution account</t>
  </si>
  <si>
    <t>Bank for International Settlements
(share capital not paid-up)</t>
  </si>
  <si>
    <t>Uncollected dividends from previous years</t>
  </si>
  <si>
    <t>Note account</t>
  </si>
  <si>
    <t>- Cash</t>
  </si>
  <si>
    <t>Low-denomination notes</t>
  </si>
  <si>
    <t>Low-denomination notes in circulation</t>
  </si>
  <si>
    <t>Profit and loss account:</t>
  </si>
  <si>
    <t xml:space="preserve">      Interest on interest-bearing Norwegian securities</t>
  </si>
  <si>
    <t xml:space="preserve">      Interest on interest-bearing foreign securities</t>
  </si>
  <si>
    <t>Commission relating to depot</t>
  </si>
  <si>
    <t>Commission relating to collection</t>
  </si>
  <si>
    <t>Commission relating to letters of credit</t>
  </si>
  <si>
    <t xml:space="preserve">      Discount rate premiums etc.</t>
  </si>
  <si>
    <t xml:space="preserve">      Low-denomination notes, Series I</t>
  </si>
  <si>
    <t xml:space="preserve">      "Rounding" of the Bank's equity certificates</t>
  </si>
  <si>
    <t xml:space="preserve">      Prescribed cheques/deposits</t>
  </si>
  <si>
    <t xml:space="preserve">      Rentals received</t>
  </si>
  <si>
    <t xml:space="preserve">      Uncollected dividends (1928, 1929, 1930, 1931, 1932)</t>
  </si>
  <si>
    <t xml:space="preserve">      Included in previous depreciation and amortisation</t>
  </si>
  <si>
    <t xml:space="preserve">      Cheque issued in 1934, reversed</t>
  </si>
  <si>
    <t xml:space="preserve">      Tax payable by foreign shareholders </t>
  </si>
  <si>
    <t>Deducted from this amount:</t>
  </si>
  <si>
    <t xml:space="preserve">      Administration expenses and costs</t>
  </si>
  <si>
    <t xml:space="preserve">      Expenses for banknote printing works</t>
  </si>
  <si>
    <t xml:space="preserve">      Redeemed notes in Series I</t>
  </si>
  <si>
    <t xml:space="preserve">      Redeemed low-denomination notes in Series I</t>
  </si>
  <si>
    <t xml:space="preserve">      Insufficient amounts retained to cover                
      tax on dividend for 1938 and 1939</t>
  </si>
  <si>
    <t xml:space="preserve">      Excessive amounts recognised as income in 1940 
      from interest on securities</t>
  </si>
  <si>
    <t xml:space="preserve">      Loss on the sale of premium bond at the Stavanger branch</t>
  </si>
  <si>
    <t>Of which the following transfers are proposed:</t>
  </si>
  <si>
    <t>to the Pension Fund</t>
  </si>
  <si>
    <t>to the Building Fund</t>
  </si>
  <si>
    <t>Allocation for coverage of loss</t>
  </si>
  <si>
    <t>To be allocated (1941-1944: to be used to pay 6% dividend to the Bank's shareholders)</t>
  </si>
  <si>
    <t>Total, creditors</t>
  </si>
  <si>
    <t>Footnote 1: 1940: Of which NOK 65 054 634.37 was sold on delivery.</t>
  </si>
  <si>
    <t>Housing Fund's loans to the Bank's permanent employees, 
NOK 548 090.10 (1940), NOK 513 673.33 (1941), 
NOK 472,811.52 (1942), NOK 445 450.92 (1943) 
and NOK 392 075.74 (1944)</t>
  </si>
  <si>
    <t xml:space="preserve">    Norske</t>
  </si>
  <si>
    <t xml:space="preserve">    Utenlandske</t>
  </si>
  <si>
    <t xml:space="preserve">    Veksler på utlandet</t>
  </si>
  <si>
    <t xml:space="preserve">    Utenlandske banker (fotnote 1)</t>
  </si>
  <si>
    <t xml:space="preserve">    Valuta kjøpt på levering</t>
  </si>
  <si>
    <t xml:space="preserve">    Gull (valutareserve)</t>
  </si>
  <si>
    <t xml:space="preserve">    Utenlandske banker</t>
  </si>
  <si>
    <t xml:space="preserve">    Valutakonti i innenlandske banker</t>
  </si>
  <si>
    <t xml:space="preserve">    Gull i bankens verge (valutareserve)</t>
  </si>
  <si>
    <t xml:space="preserve">    Noter</t>
  </si>
  <si>
    <t xml:space="preserve">    Mynt</t>
  </si>
  <si>
    <t xml:space="preserve">    Pantelån (Fotnote 2)</t>
  </si>
  <si>
    <t xml:space="preserve">    Pantobl., aksjer og innskudd i banker</t>
  </si>
  <si>
    <t xml:space="preserve">    Innkjøpte panter</t>
  </si>
  <si>
    <t xml:space="preserve">    Utestående på boers konto</t>
  </si>
  <si>
    <t xml:space="preserve">    Hauptverwaltung der Reichskreditkassen, kronekonto</t>
  </si>
  <si>
    <t xml:space="preserve">    Hauptverwaltung der Reichskreditkassen, markkonto</t>
  </si>
  <si>
    <t xml:space="preserve">    Reichskreditkassenscheine</t>
  </si>
  <si>
    <t xml:space="preserve">    Renter hos utenlandske banker</t>
  </si>
  <si>
    <t xml:space="preserve">    Renter av renteb. utenl. verdipapirer</t>
  </si>
  <si>
    <t xml:space="preserve">    Renter av renteb. norske verdipapirer</t>
  </si>
  <si>
    <t xml:space="preserve">    Diskontopremier etc.</t>
  </si>
  <si>
    <t xml:space="preserve">    Skillemyntsedler 1ste utgave</t>
  </si>
  <si>
    <t xml:space="preserve">    Avrunding av bankens aksjebrev</t>
  </si>
  <si>
    <t xml:space="preserve">    Preskribert sjekk/innskudd</t>
  </si>
  <si>
    <t xml:space="preserve">    Innkommet husleie</t>
  </si>
  <si>
    <t xml:space="preserve">    Uhevet utbytte (1928, 1929, 1930, 1931, 1932)</t>
  </si>
  <si>
    <t xml:space="preserve">    Inngått på tidligere avskrivninger</t>
  </si>
  <si>
    <t xml:space="preserve">    Utenlandske aksjonærers skatt</t>
  </si>
  <si>
    <t xml:space="preserve">    Sjekk utstedt 1934, tilbakeført</t>
  </si>
  <si>
    <t xml:space="preserve">     (subtotal)</t>
  </si>
  <si>
    <t xml:space="preserve">    Administrasjonsutgifter og omkostninger</t>
  </si>
  <si>
    <t xml:space="preserve">    Utgifter ved seddelfabrikasjonen</t>
  </si>
  <si>
    <t xml:space="preserve">    Innløste skillemyntsedler av 1. utg.</t>
  </si>
  <si>
    <t xml:space="preserve">    For lite tilbakeholdt til dekning av                
    skatt av utbytte 1938 og 1939</t>
  </si>
  <si>
    <t xml:space="preserve">    Nyanlegg for seddelpapir ved Alvøen</t>
  </si>
  <si>
    <t xml:space="preserve">    For meget tatt til inntekt i 1940 av 
    renter av verdipapirer</t>
  </si>
  <si>
    <t xml:space="preserve">    Forberedende arbeid med ny seddelutgave</t>
  </si>
  <si>
    <t xml:space="preserve">    Tap ved salg av premieobligasjon ved Stavanger avd.</t>
  </si>
  <si>
    <t xml:space="preserve">           1941, 1942, 1943, 1944: Herav var solgt på 
           levering kr. 59.555.657,81</t>
  </si>
  <si>
    <t xml:space="preserve">           1941, 1942, 1943, 1944: Of which NOK 59 555 657.81 was 
           sold on delivery</t>
  </si>
  <si>
    <t>Footnote 2: Included in mortgage bonds, equities 
            and deposits in banks from 1942</t>
  </si>
  <si>
    <t xml:space="preserve">      Gold in the custody of the Bank 
      (foreign exchange reserves )</t>
  </si>
  <si>
    <t>Difference account, Ræstad Board (London)</t>
  </si>
  <si>
    <t>Treasurers' remuneration (for counting money)</t>
  </si>
  <si>
    <t xml:space="preserve">Account for miscellaneous </t>
  </si>
  <si>
    <t xml:space="preserve">      Interest payable receivable from foreign banks</t>
  </si>
  <si>
    <t xml:space="preserve">      Dividend paid for 1921/1927, 1921/1928, 1922/1929,        
      1928/1930, 1924/1931</t>
  </si>
  <si>
    <t xml:space="preserve">      Preparatory work on new banknote series </t>
  </si>
  <si>
    <t>Fotnote 2: Inkludert i pantobligasjoner, aksjer og 
           innskudd i banker fra 1942</t>
  </si>
  <si>
    <t>Kilder: "UTDRAG av Norges Banks bøker den 31. desember 1940 å fremlegge ved representantskapsmøte 17. februar 1941 i anledning av bøkenes avslutning og fastsettelse av utbytte".                                            31. desember 1941-1944: Utdrag av Norges Banks bøker.</t>
  </si>
  <si>
    <t xml:space="preserve">    Innløste sedler av 1. utg.</t>
  </si>
  <si>
    <t xml:space="preserve">      New facility for engraving paper at Alvøen</t>
  </si>
  <si>
    <t>Sources: "EXCERPT from Norges Bank's accounts at 31 December 1940 for presentation to the meeting of the Supervisory Council on 17 February 1941 on the occasion of the closing of the accounts and approval of a dividend."                                                                        31 December 1941-1944: Excerpts from Norges Bank's accounts.</t>
  </si>
  <si>
    <t>Statskassen separat (statskasseveksler)</t>
  </si>
  <si>
    <t>Statens betalinger til Norges Bank</t>
  </si>
  <si>
    <t>Tilgodehavende i Norges Bank</t>
  </si>
  <si>
    <t>Six-month deposits and deposits with special conditions</t>
  </si>
  <si>
    <t xml:space="preserve">    Utbetalt utbytte for 1921/1927,
    1921/1928,1922/1929, 1928/1930, 1924/1931</t>
  </si>
  <si>
    <t>Disclaimer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</si>
</sst>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dd/mm/yyyy;@"/>
    <numFmt numFmtId="166" formatCode="yyyy\/mm"/>
    <numFmt numFmtId="167" formatCode="_ * #,##0_ ;_ * \-#,##0_ ;_ * &quot;-&quot;??_ ;_ @_ "/>
  </numFmts>
  <fonts count="35" x14ac:knownFonts="1">
    <font>
      <sz val="9"/>
      <color theme="1"/>
      <name val="Arial"/>
      <family val="2"/>
    </font>
    <font>
      <b/>
      <sz val="12"/>
      <color theme="1"/>
      <name val="Arial"/>
      <family val="2"/>
    </font>
    <font>
      <sz val="10"/>
      <color theme="1"/>
      <name val="Arial"/>
      <family val="2"/>
    </font>
    <font>
      <b/>
      <sz val="10"/>
      <color theme="1"/>
      <name val="Arial"/>
      <family val="2"/>
    </font>
    <font>
      <sz val="9"/>
      <color theme="1"/>
      <name val="Arial"/>
      <family val="2"/>
    </font>
    <font>
      <b/>
      <sz val="20"/>
      <color rgb="FF668E36"/>
      <name val="Times New Roman"/>
      <family val="1"/>
    </font>
    <font>
      <u/>
      <sz val="9"/>
      <color rgb="FF017BB6"/>
      <name val="Arial"/>
      <family val="2"/>
    </font>
    <font>
      <b/>
      <sz val="10"/>
      <name val="Arial"/>
      <family val="2"/>
    </font>
    <font>
      <sz val="9"/>
      <color theme="1"/>
      <name val="Courier New"/>
      <family val="3"/>
    </font>
    <font>
      <sz val="11"/>
      <color theme="1"/>
      <name val="Courier New"/>
      <family val="3"/>
    </font>
    <font>
      <u/>
      <sz val="11"/>
      <color theme="1"/>
      <name val="Courier New"/>
      <family val="3"/>
    </font>
    <font>
      <u/>
      <sz val="9"/>
      <color rgb="FF017BB6"/>
      <name val="Courier New"/>
      <family val="3"/>
    </font>
    <font>
      <b/>
      <sz val="11"/>
      <color theme="1"/>
      <name val="Courier New"/>
      <family val="3"/>
    </font>
    <font>
      <b/>
      <sz val="11"/>
      <name val="Courier New"/>
      <family val="3"/>
    </font>
    <font>
      <sz val="11"/>
      <name val="Courier New"/>
      <family val="3"/>
    </font>
    <font>
      <b/>
      <sz val="18"/>
      <name val="Calibri"/>
      <family val="2"/>
      <scheme val="minor"/>
    </font>
    <font>
      <sz val="16"/>
      <name val="Times New Roman"/>
      <family val="1"/>
    </font>
    <font>
      <b/>
      <sz val="10"/>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i/>
      <sz val="14"/>
      <name val="Calibri"/>
      <family val="2"/>
      <scheme val="minor"/>
    </font>
    <font>
      <b/>
      <i/>
      <sz val="16"/>
      <color theme="1"/>
      <name val="Calibri"/>
      <family val="2"/>
      <scheme val="minor"/>
    </font>
    <font>
      <b/>
      <i/>
      <sz val="14"/>
      <color theme="1"/>
      <name val="Calibri"/>
      <family val="2"/>
      <scheme val="minor"/>
    </font>
    <font>
      <i/>
      <sz val="12"/>
      <color theme="1"/>
      <name val="Calibri"/>
      <family val="2"/>
      <scheme val="minor"/>
    </font>
    <font>
      <u/>
      <sz val="9"/>
      <color theme="1"/>
      <name val="Courier New"/>
      <family val="3"/>
    </font>
    <font>
      <sz val="16"/>
      <name val="Calibri"/>
      <family val="2"/>
      <scheme val="minor"/>
    </font>
    <font>
      <b/>
      <sz val="9"/>
      <name val="Calibri"/>
      <family val="2"/>
      <scheme val="minor"/>
    </font>
    <font>
      <sz val="9"/>
      <name val="Calibri"/>
      <family val="2"/>
      <scheme val="minor"/>
    </font>
    <font>
      <sz val="9"/>
      <color theme="0" tint="-0.34998626667073579"/>
      <name val="Calibri"/>
      <family val="2"/>
      <scheme val="minor"/>
    </font>
    <font>
      <sz val="10"/>
      <name val="Calibri"/>
      <family val="2"/>
      <scheme val="minor"/>
    </font>
    <font>
      <sz val="10"/>
      <color theme="0" tint="-0.34998626667073579"/>
      <name val="Calibri"/>
      <family val="2"/>
      <scheme val="minor"/>
    </font>
    <font>
      <b/>
      <sz val="11"/>
      <color rgb="FFFF0000"/>
      <name val="Courier New"/>
      <family val="3"/>
    </font>
    <font>
      <i/>
      <sz val="12"/>
      <name val="Calibri"/>
      <family val="2"/>
      <scheme val="minor"/>
    </font>
    <font>
      <b/>
      <sz val="10"/>
      <color rgb="FFFF0000"/>
      <name val="Calibri"/>
      <family val="2"/>
      <scheme val="minor"/>
    </font>
  </fonts>
  <fills count="5">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0F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9">
    <xf numFmtId="0" fontId="0" fillId="0" borderId="0"/>
    <xf numFmtId="165" fontId="4" fillId="0" borderId="0"/>
    <xf numFmtId="0" fontId="5" fillId="0" borderId="0"/>
    <xf numFmtId="0" fontId="1" fillId="0" borderId="0"/>
    <xf numFmtId="0" fontId="6" fillId="0" borderId="0" applyNumberFormat="0" applyFill="0" applyBorder="0" applyAlignment="0" applyProtection="0">
      <alignment vertical="top"/>
      <protection locked="0"/>
    </xf>
    <xf numFmtId="0" fontId="4" fillId="2" borderId="0">
      <alignment horizontal="right"/>
    </xf>
    <xf numFmtId="0" fontId="4" fillId="3" borderId="0"/>
    <xf numFmtId="0" fontId="7" fillId="4" borderId="0"/>
    <xf numFmtId="164" fontId="4" fillId="0" borderId="0" applyFont="0" applyFill="0" applyBorder="0" applyAlignment="0" applyProtection="0"/>
  </cellStyleXfs>
  <cellXfs count="117">
    <xf numFmtId="0" fontId="0" fillId="0" borderId="0" xfId="0"/>
    <xf numFmtId="0" fontId="2" fillId="0" borderId="0" xfId="0" applyFont="1"/>
    <xf numFmtId="165" fontId="3" fillId="0" borderId="0" xfId="0" applyNumberFormat="1" applyFont="1"/>
    <xf numFmtId="3" fontId="2" fillId="0" borderId="0" xfId="0" applyNumberFormat="1" applyFont="1"/>
    <xf numFmtId="0" fontId="0" fillId="0" borderId="0" xfId="0" applyFont="1" applyFill="1"/>
    <xf numFmtId="0" fontId="4" fillId="0" borderId="0" xfId="6" applyFill="1"/>
    <xf numFmtId="0" fontId="7" fillId="0" borderId="0" xfId="7" applyFill="1"/>
    <xf numFmtId="0" fontId="2" fillId="0" borderId="0" xfId="0" applyFont="1" applyFill="1"/>
    <xf numFmtId="166" fontId="4" fillId="0" borderId="0" xfId="5" applyNumberFormat="1" applyFill="1">
      <alignment horizontal="right"/>
    </xf>
    <xf numFmtId="0" fontId="8" fillId="0" borderId="0" xfId="0" applyFont="1" applyFill="1" applyBorder="1" applyAlignment="1">
      <alignment horizontal="left"/>
    </xf>
    <xf numFmtId="0" fontId="9" fillId="0" borderId="0" xfId="6" applyFont="1" applyFill="1"/>
    <xf numFmtId="3" fontId="0" fillId="0" borderId="0" xfId="0" applyNumberFormat="1" applyFont="1" applyFill="1"/>
    <xf numFmtId="3" fontId="8" fillId="0" borderId="0" xfId="0" applyNumberFormat="1" applyFont="1" applyFill="1" applyBorder="1" applyAlignment="1">
      <alignment wrapText="1"/>
    </xf>
    <xf numFmtId="3" fontId="8" fillId="0" borderId="0" xfId="0" applyNumberFormat="1" applyFont="1" applyFill="1" applyBorder="1"/>
    <xf numFmtId="0" fontId="8" fillId="0" borderId="0" xfId="0" applyFont="1" applyFill="1"/>
    <xf numFmtId="0" fontId="11" fillId="0" borderId="0" xfId="4" applyFont="1" applyFill="1" applyAlignment="1" applyProtection="1"/>
    <xf numFmtId="0" fontId="8" fillId="0" borderId="0" xfId="0" applyFont="1" applyFill="1" applyBorder="1"/>
    <xf numFmtId="166" fontId="9" fillId="0" borderId="1" xfId="5" applyNumberFormat="1" applyFont="1" applyFill="1" applyBorder="1">
      <alignment horizontal="right"/>
    </xf>
    <xf numFmtId="164" fontId="9" fillId="0" borderId="0" xfId="8" applyNumberFormat="1" applyFont="1"/>
    <xf numFmtId="164" fontId="9" fillId="0" borderId="0" xfId="8" applyNumberFormat="1" applyFont="1" applyFill="1" applyAlignment="1">
      <alignment horizontal="center"/>
    </xf>
    <xf numFmtId="164" fontId="9" fillId="0" borderId="0" xfId="8" applyNumberFormat="1" applyFont="1" applyAlignment="1">
      <alignment horizontal="right"/>
    </xf>
    <xf numFmtId="167" fontId="9" fillId="0" borderId="6" xfId="8" applyNumberFormat="1" applyFont="1" applyBorder="1" applyAlignment="1">
      <alignment horizontal="right"/>
    </xf>
    <xf numFmtId="167" fontId="9" fillId="0" borderId="6" xfId="8" applyNumberFormat="1" applyFont="1" applyFill="1" applyBorder="1" applyAlignment="1">
      <alignment horizontal="right"/>
    </xf>
    <xf numFmtId="0" fontId="9" fillId="0" borderId="2" xfId="6" applyFont="1" applyFill="1" applyBorder="1"/>
    <xf numFmtId="0" fontId="9" fillId="0" borderId="3" xfId="6" applyFont="1" applyFill="1" applyBorder="1"/>
    <xf numFmtId="0" fontId="10" fillId="0" borderId="3" xfId="6" applyFont="1" applyFill="1" applyBorder="1"/>
    <xf numFmtId="0" fontId="9" fillId="0" borderId="3" xfId="6" quotePrefix="1" applyFont="1" applyFill="1" applyBorder="1"/>
    <xf numFmtId="0" fontId="9" fillId="0" borderId="3" xfId="6" applyFont="1" applyFill="1" applyBorder="1" applyAlignment="1">
      <alignment horizontal="right"/>
    </xf>
    <xf numFmtId="0" fontId="9" fillId="0" borderId="3" xfId="6" applyFont="1" applyFill="1" applyBorder="1" applyAlignment="1">
      <alignment wrapText="1"/>
    </xf>
    <xf numFmtId="0" fontId="9" fillId="0" borderId="3" xfId="6" applyFont="1" applyFill="1" applyBorder="1" applyAlignment="1">
      <alignment horizontal="left"/>
    </xf>
    <xf numFmtId="167" fontId="9" fillId="0" borderId="6" xfId="8" applyNumberFormat="1" applyFont="1" applyFill="1" applyBorder="1"/>
    <xf numFmtId="167" fontId="9" fillId="0" borderId="6" xfId="8" quotePrefix="1" applyNumberFormat="1" applyFont="1" applyFill="1" applyBorder="1"/>
    <xf numFmtId="167" fontId="9" fillId="0" borderId="6" xfId="8" applyNumberFormat="1" applyFont="1" applyFill="1" applyBorder="1" applyAlignment="1">
      <alignment wrapText="1"/>
    </xf>
    <xf numFmtId="167" fontId="9" fillId="0" borderId="6" xfId="6" applyNumberFormat="1" applyFont="1" applyFill="1" applyBorder="1"/>
    <xf numFmtId="0" fontId="9" fillId="0" borderId="0" xfId="0" applyFont="1"/>
    <xf numFmtId="0" fontId="13" fillId="0" borderId="0" xfId="7" applyFont="1" applyFill="1"/>
    <xf numFmtId="0" fontId="9" fillId="0" borderId="0" xfId="0" applyFont="1" applyFill="1" applyAlignment="1">
      <alignment horizontal="center"/>
    </xf>
    <xf numFmtId="167" fontId="9" fillId="0" borderId="0" xfId="8" applyNumberFormat="1" applyFont="1" applyAlignment="1">
      <alignment horizontal="right"/>
    </xf>
    <xf numFmtId="3" fontId="9" fillId="0" borderId="0" xfId="0" applyNumberFormat="1" applyFont="1"/>
    <xf numFmtId="166" fontId="9" fillId="0" borderId="1" xfId="5" applyNumberFormat="1" applyFont="1" applyFill="1" applyBorder="1" applyAlignment="1">
      <alignment horizontal="center"/>
    </xf>
    <xf numFmtId="165" fontId="12" fillId="0" borderId="0" xfId="0" applyNumberFormat="1" applyFont="1"/>
    <xf numFmtId="0" fontId="9" fillId="0" borderId="0" xfId="0" applyFont="1" applyFill="1"/>
    <xf numFmtId="0" fontId="9" fillId="0" borderId="3" xfId="6" applyFont="1" applyFill="1" applyBorder="1" applyAlignment="1">
      <alignment horizontal="left" wrapText="1"/>
    </xf>
    <xf numFmtId="0" fontId="14" fillId="0" borderId="3" xfId="6" applyFont="1" applyFill="1" applyBorder="1"/>
    <xf numFmtId="166" fontId="9" fillId="0" borderId="0" xfId="5" applyNumberFormat="1" applyFont="1" applyFill="1" applyBorder="1" applyAlignment="1">
      <alignment horizontal="center"/>
    </xf>
    <xf numFmtId="167" fontId="9" fillId="0" borderId="6" xfId="8" quotePrefix="1" applyNumberFormat="1" applyFont="1" applyBorder="1" applyAlignment="1">
      <alignment horizontal="right"/>
    </xf>
    <xf numFmtId="0" fontId="15" fillId="0" borderId="0" xfId="7" applyFont="1" applyFill="1"/>
    <xf numFmtId="0" fontId="16" fillId="0" borderId="0" xfId="7" applyFont="1" applyFill="1" applyAlignment="1">
      <alignment horizontal="center"/>
    </xf>
    <xf numFmtId="0" fontId="17" fillId="0" borderId="0" xfId="7" applyFont="1" applyFill="1"/>
    <xf numFmtId="0" fontId="18" fillId="0" borderId="0" xfId="0" applyFont="1" applyFill="1"/>
    <xf numFmtId="0" fontId="19" fillId="0" borderId="0" xfId="0" applyFont="1" applyFill="1" applyBorder="1" applyAlignment="1">
      <alignment horizontal="left"/>
    </xf>
    <xf numFmtId="0" fontId="18" fillId="0" borderId="0" xfId="0" applyFont="1"/>
    <xf numFmtId="0" fontId="19" fillId="0" borderId="0" xfId="0" applyFont="1"/>
    <xf numFmtId="0" fontId="21" fillId="0" borderId="0" xfId="7" applyFont="1" applyFill="1"/>
    <xf numFmtId="0" fontId="22" fillId="0" borderId="0" xfId="0" applyFont="1" applyFill="1" applyBorder="1" applyAlignment="1">
      <alignment horizontal="left"/>
    </xf>
    <xf numFmtId="0" fontId="23" fillId="0" borderId="0" xfId="0" applyFont="1" applyFill="1" applyBorder="1" applyAlignment="1">
      <alignment horizontal="left"/>
    </xf>
    <xf numFmtId="0" fontId="18" fillId="0" borderId="0" xfId="0" applyFont="1" applyFill="1" applyBorder="1" applyAlignment="1">
      <alignment horizontal="left"/>
    </xf>
    <xf numFmtId="0" fontId="18" fillId="0" borderId="0" xfId="0" applyFont="1" applyBorder="1"/>
    <xf numFmtId="167" fontId="9" fillId="0" borderId="5" xfId="8" applyNumberFormat="1" applyFont="1" applyBorder="1"/>
    <xf numFmtId="1" fontId="9" fillId="0" borderId="5" xfId="0" applyNumberFormat="1" applyFont="1" applyBorder="1"/>
    <xf numFmtId="165" fontId="9" fillId="0" borderId="5" xfId="0" applyNumberFormat="1" applyFont="1" applyBorder="1"/>
    <xf numFmtId="167" fontId="9" fillId="0" borderId="6" xfId="8" applyNumberFormat="1" applyFont="1" applyBorder="1"/>
    <xf numFmtId="1" fontId="9" fillId="0" borderId="6" xfId="0" applyNumberFormat="1" applyFont="1" applyBorder="1"/>
    <xf numFmtId="165" fontId="9" fillId="0" borderId="6" xfId="0" applyNumberFormat="1" applyFont="1" applyBorder="1"/>
    <xf numFmtId="167" fontId="9" fillId="0" borderId="6" xfId="0" applyNumberFormat="1" applyFont="1" applyBorder="1"/>
    <xf numFmtId="0" fontId="9" fillId="0" borderId="4" xfId="6" applyFont="1" applyFill="1" applyBorder="1"/>
    <xf numFmtId="167" fontId="9" fillId="0" borderId="7" xfId="8" applyNumberFormat="1" applyFont="1" applyBorder="1" applyAlignment="1">
      <alignment horizontal="right"/>
    </xf>
    <xf numFmtId="0" fontId="25" fillId="0" borderId="0" xfId="0" applyFont="1" applyFill="1"/>
    <xf numFmtId="0" fontId="19" fillId="0" borderId="0" xfId="0" applyFont="1" applyFill="1"/>
    <xf numFmtId="164" fontId="19" fillId="0" borderId="0" xfId="8" applyNumberFormat="1" applyFont="1"/>
    <xf numFmtId="0" fontId="27" fillId="0" borderId="0" xfId="7" applyFont="1" applyFill="1"/>
    <xf numFmtId="164" fontId="27" fillId="0" borderId="0" xfId="8" applyNumberFormat="1" applyFont="1" applyFill="1"/>
    <xf numFmtId="0" fontId="26" fillId="0" borderId="0" xfId="7" applyFont="1" applyFill="1" applyAlignment="1">
      <alignment horizontal="center"/>
    </xf>
    <xf numFmtId="164" fontId="19" fillId="0" borderId="0" xfId="8" applyNumberFormat="1" applyFont="1" applyFill="1" applyBorder="1" applyAlignment="1">
      <alignment horizontal="center"/>
    </xf>
    <xf numFmtId="0" fontId="19" fillId="0" borderId="0" xfId="0" applyFont="1" applyFill="1" applyBorder="1" applyAlignment="1">
      <alignment horizontal="center"/>
    </xf>
    <xf numFmtId="0" fontId="19" fillId="0" borderId="0" xfId="0" applyFont="1" applyFill="1" applyBorder="1"/>
    <xf numFmtId="16" fontId="19" fillId="0" borderId="0" xfId="0" applyNumberFormat="1" applyFont="1" applyFill="1" applyBorder="1"/>
    <xf numFmtId="0" fontId="18" fillId="0" borderId="0" xfId="0" applyFont="1" applyFill="1" applyBorder="1"/>
    <xf numFmtId="166" fontId="27" fillId="0" borderId="0" xfId="5" applyNumberFormat="1" applyFont="1" applyFill="1" applyBorder="1">
      <alignment horizontal="right"/>
    </xf>
    <xf numFmtId="166" fontId="20" fillId="0" borderId="0" xfId="5" applyNumberFormat="1" applyFont="1" applyFill="1" applyBorder="1">
      <alignment horizontal="right"/>
    </xf>
    <xf numFmtId="166" fontId="20" fillId="0" borderId="8" xfId="5" applyNumberFormat="1" applyFont="1" applyFill="1" applyBorder="1">
      <alignment horizontal="right"/>
    </xf>
    <xf numFmtId="165" fontId="28" fillId="0" borderId="0" xfId="0" applyNumberFormat="1" applyFont="1" applyBorder="1"/>
    <xf numFmtId="165" fontId="19" fillId="0" borderId="0" xfId="0" applyNumberFormat="1" applyFont="1" applyBorder="1"/>
    <xf numFmtId="165" fontId="19" fillId="0" borderId="0" xfId="0" applyNumberFormat="1" applyFont="1"/>
    <xf numFmtId="3" fontId="28" fillId="0" borderId="0" xfId="0" applyNumberFormat="1" applyFont="1" applyBorder="1"/>
    <xf numFmtId="3" fontId="19" fillId="0" borderId="0" xfId="0" applyNumberFormat="1" applyFont="1" applyBorder="1"/>
    <xf numFmtId="3" fontId="19" fillId="0" borderId="0" xfId="0" applyNumberFormat="1" applyFont="1"/>
    <xf numFmtId="3" fontId="28" fillId="0" borderId="0" xfId="0" applyNumberFormat="1" applyFont="1"/>
    <xf numFmtId="3" fontId="29" fillId="0" borderId="0" xfId="0" applyNumberFormat="1" applyFont="1"/>
    <xf numFmtId="0" fontId="28" fillId="0" borderId="0" xfId="0" applyFont="1"/>
    <xf numFmtId="0" fontId="29" fillId="0" borderId="0" xfId="0" applyFont="1"/>
    <xf numFmtId="0" fontId="30" fillId="0" borderId="0" xfId="0" applyFont="1" applyBorder="1"/>
    <xf numFmtId="0" fontId="30" fillId="0" borderId="0" xfId="0" applyFont="1"/>
    <xf numFmtId="0" fontId="31" fillId="0" borderId="0" xfId="0" applyFont="1"/>
    <xf numFmtId="3" fontId="19" fillId="0" borderId="0" xfId="0" applyNumberFormat="1" applyFont="1" applyFill="1"/>
    <xf numFmtId="3" fontId="19" fillId="0" borderId="0" xfId="8" applyNumberFormat="1" applyFont="1"/>
    <xf numFmtId="166" fontId="17" fillId="0" borderId="0" xfId="5" applyNumberFormat="1" applyFont="1" applyFill="1" applyBorder="1">
      <alignment horizontal="right"/>
    </xf>
    <xf numFmtId="0" fontId="30" fillId="0" borderId="0" xfId="6" applyFont="1" applyFill="1" applyBorder="1"/>
    <xf numFmtId="167" fontId="30" fillId="0" borderId="0" xfId="8" applyNumberFormat="1" applyFont="1" applyBorder="1"/>
    <xf numFmtId="1" fontId="30" fillId="0" borderId="0" xfId="0" applyNumberFormat="1" applyFont="1" applyBorder="1"/>
    <xf numFmtId="165" fontId="30" fillId="0" borderId="0" xfId="0" applyNumberFormat="1" applyFont="1" applyBorder="1"/>
    <xf numFmtId="3" fontId="30" fillId="0" borderId="0" xfId="6" applyNumberFormat="1" applyFont="1" applyFill="1" applyBorder="1"/>
    <xf numFmtId="3" fontId="30" fillId="0" borderId="0" xfId="8" applyNumberFormat="1" applyFont="1" applyBorder="1"/>
    <xf numFmtId="3" fontId="30" fillId="0" borderId="0" xfId="0" applyNumberFormat="1" applyFont="1" applyBorder="1"/>
    <xf numFmtId="3" fontId="30" fillId="0" borderId="0" xfId="0" applyNumberFormat="1" applyFont="1"/>
    <xf numFmtId="0" fontId="30" fillId="0" borderId="0" xfId="0" applyFont="1" applyFill="1" applyBorder="1"/>
    <xf numFmtId="3" fontId="30" fillId="0" borderId="0" xfId="0" applyNumberFormat="1" applyFont="1" applyFill="1" applyBorder="1"/>
    <xf numFmtId="3" fontId="18" fillId="0" borderId="0" xfId="0" applyNumberFormat="1" applyFont="1" applyFill="1" applyBorder="1"/>
    <xf numFmtId="3" fontId="18" fillId="0" borderId="0" xfId="8" applyNumberFormat="1" applyFont="1" applyBorder="1"/>
    <xf numFmtId="3" fontId="18" fillId="0" borderId="0" xfId="0" applyNumberFormat="1" applyFont="1" applyBorder="1"/>
    <xf numFmtId="164" fontId="32" fillId="0" borderId="0" xfId="8" applyNumberFormat="1" applyFont="1" applyFill="1"/>
    <xf numFmtId="0" fontId="33" fillId="0" borderId="0" xfId="7" applyFont="1" applyFill="1"/>
    <xf numFmtId="0" fontId="24" fillId="0" borderId="0" xfId="0" applyFont="1" applyFill="1" applyBorder="1" applyAlignment="1">
      <alignment horizontal="left"/>
    </xf>
    <xf numFmtId="0" fontId="34" fillId="0" borderId="0" xfId="7" applyFont="1" applyFill="1"/>
    <xf numFmtId="0" fontId="8" fillId="0" borderId="0" xfId="0" applyFont="1" applyFill="1" applyAlignment="1">
      <alignment wrapText="1"/>
    </xf>
    <xf numFmtId="0" fontId="9" fillId="0" borderId="6" xfId="0" applyFont="1" applyBorder="1" applyAlignment="1">
      <alignment horizontal="right"/>
    </xf>
    <xf numFmtId="3" fontId="6" fillId="0" borderId="0" xfId="4" applyNumberFormat="1" applyFill="1" applyAlignment="1" applyProtection="1"/>
  </cellXfs>
  <cellStyles count="9">
    <cellStyle name="Dato" xfId="1"/>
    <cellStyle name="Forside overskrift 1" xfId="2"/>
    <cellStyle name="Forside overskrift 2" xfId="3"/>
    <cellStyle name="Hyperkobling" xfId="4" builtinId="8"/>
    <cellStyle name="Kolonne" xfId="5"/>
    <cellStyle name="Komma" xfId="8" builtinId="3"/>
    <cellStyle name="Normal" xfId="0" builtinId="0" customBuiltin="1"/>
    <cellStyle name="Rad" xfId="6"/>
    <cellStyle name="Tabelltittel"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norges-bank.no/en/Published/Balance-sheets/Norges-Banks-balance-sheets-from-1817-to-the-presen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1724025</xdr:colOff>
      <xdr:row>0</xdr:row>
      <xdr:rowOff>304240</xdr:rowOff>
    </xdr:to>
    <xdr:pic>
      <xdr:nvPicPr>
        <xdr:cNvPr id="2" name="Bild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1724025" cy="30424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orges-bank.no/en/disclaim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93"/>
  <sheetViews>
    <sheetView tabSelected="1" zoomScale="115" zoomScaleNormal="115" workbookViewId="0"/>
  </sheetViews>
  <sheetFormatPr baseColWidth="10" defaultColWidth="11.42578125" defaultRowHeight="15" x14ac:dyDescent="0.25"/>
  <cols>
    <col min="1" max="1" width="71.5703125" style="4" customWidth="1"/>
    <col min="2" max="2" width="81.28515625" style="4" customWidth="1"/>
    <col min="3" max="3" width="21" style="18" customWidth="1"/>
    <col min="4" max="4" width="21" style="34" customWidth="1"/>
    <col min="5" max="5" width="20.7109375" style="34" customWidth="1"/>
    <col min="6" max="6" width="21.140625" style="34" customWidth="1"/>
    <col min="7" max="7" width="20.42578125" style="34" customWidth="1"/>
    <col min="8" max="8" width="23.42578125" style="34" customWidth="1"/>
    <col min="9" max="16384" width="11.42578125" style="1"/>
  </cols>
  <sheetData>
    <row r="1" spans="1:8" ht="24" customHeight="1" x14ac:dyDescent="0.25"/>
    <row r="2" spans="1:8" s="6" customFormat="1" ht="23.25" x14ac:dyDescent="0.35">
      <c r="A2" s="53" t="s">
        <v>174</v>
      </c>
      <c r="B2" s="46"/>
      <c r="C2" s="110"/>
      <c r="D2" s="35"/>
      <c r="E2" s="35"/>
      <c r="F2" s="35"/>
      <c r="G2" s="47"/>
      <c r="H2" s="35"/>
    </row>
    <row r="3" spans="1:8" s="6" customFormat="1" ht="23.25" x14ac:dyDescent="0.35">
      <c r="A3" s="111" t="s">
        <v>213</v>
      </c>
      <c r="B3" s="46"/>
      <c r="C3" s="110"/>
      <c r="D3" s="35"/>
      <c r="E3" s="35"/>
      <c r="F3" s="35"/>
      <c r="G3" s="47"/>
      <c r="H3" s="35"/>
    </row>
    <row r="4" spans="1:8" s="7" customFormat="1" x14ac:dyDescent="0.25">
      <c r="A4" s="9"/>
      <c r="B4" s="9"/>
      <c r="C4" s="19"/>
      <c r="D4" s="36"/>
      <c r="E4" s="36"/>
      <c r="F4" s="36"/>
      <c r="G4" s="36"/>
      <c r="H4" s="41"/>
    </row>
    <row r="5" spans="1:8" s="8" customFormat="1" x14ac:dyDescent="0.25">
      <c r="A5" s="17"/>
      <c r="B5" s="17"/>
      <c r="C5" s="39">
        <v>14976</v>
      </c>
      <c r="D5" s="39">
        <v>15341</v>
      </c>
      <c r="E5" s="39">
        <v>15706</v>
      </c>
      <c r="F5" s="39">
        <v>16071</v>
      </c>
      <c r="G5" s="39">
        <v>16437</v>
      </c>
      <c r="H5" s="44"/>
    </row>
    <row r="6" spans="1:8" s="2" customFormat="1" ht="15.75" x14ac:dyDescent="0.3">
      <c r="A6" s="23" t="s">
        <v>9</v>
      </c>
      <c r="B6" s="23" t="s">
        <v>188</v>
      </c>
      <c r="C6" s="58"/>
      <c r="D6" s="59"/>
      <c r="E6" s="60"/>
      <c r="F6" s="60"/>
      <c r="G6" s="60"/>
      <c r="H6" s="40"/>
    </row>
    <row r="7" spans="1:8" s="2" customFormat="1" ht="11.25" customHeight="1" x14ac:dyDescent="0.3">
      <c r="A7" s="24"/>
      <c r="B7" s="24"/>
      <c r="C7" s="61"/>
      <c r="D7" s="62"/>
      <c r="E7" s="63"/>
      <c r="F7" s="63"/>
      <c r="G7" s="63"/>
      <c r="H7" s="40"/>
    </row>
    <row r="8" spans="1:8" s="2" customFormat="1" ht="15.75" x14ac:dyDescent="0.3">
      <c r="A8" s="25" t="s">
        <v>10</v>
      </c>
      <c r="B8" s="25" t="s">
        <v>214</v>
      </c>
      <c r="C8" s="61"/>
      <c r="D8" s="62"/>
      <c r="E8" s="63"/>
      <c r="F8" s="63"/>
      <c r="G8" s="63"/>
      <c r="H8" s="40"/>
    </row>
    <row r="9" spans="1:8" s="3" customFormat="1" x14ac:dyDescent="0.25">
      <c r="A9" s="24" t="s">
        <v>11</v>
      </c>
      <c r="B9" s="24" t="s">
        <v>215</v>
      </c>
      <c r="C9" s="30">
        <v>119601223.16</v>
      </c>
      <c r="D9" s="21">
        <v>119601223.16</v>
      </c>
      <c r="E9" s="21">
        <v>119601223.16</v>
      </c>
      <c r="F9" s="21">
        <v>119601223.16</v>
      </c>
      <c r="G9" s="21">
        <v>119601223.16</v>
      </c>
      <c r="H9" s="38"/>
    </row>
    <row r="10" spans="1:8" s="3" customFormat="1" x14ac:dyDescent="0.25">
      <c r="A10" s="24" t="s">
        <v>12</v>
      </c>
      <c r="B10" s="24" t="s">
        <v>216</v>
      </c>
      <c r="C10" s="30">
        <v>79440201.549999997</v>
      </c>
      <c r="D10" s="21">
        <v>79440453.280000001</v>
      </c>
      <c r="E10" s="21">
        <v>79440453.280000001</v>
      </c>
      <c r="F10" s="21">
        <v>79433732.209999993</v>
      </c>
      <c r="G10" s="21">
        <v>79433732.209999993</v>
      </c>
      <c r="H10" s="38"/>
    </row>
    <row r="11" spans="1:8" s="3" customFormat="1" x14ac:dyDescent="0.25">
      <c r="A11" s="24" t="s">
        <v>323</v>
      </c>
      <c r="B11" s="24" t="s">
        <v>217</v>
      </c>
      <c r="C11" s="30">
        <v>66725787.700000003</v>
      </c>
      <c r="D11" s="21">
        <v>66725787.700000003</v>
      </c>
      <c r="E11" s="21">
        <v>66725787.700000003</v>
      </c>
      <c r="F11" s="21">
        <v>66725787.700000003</v>
      </c>
      <c r="G11" s="21">
        <v>66725787.700000003</v>
      </c>
      <c r="H11" s="38"/>
    </row>
    <row r="12" spans="1:8" s="3" customFormat="1" x14ac:dyDescent="0.25">
      <c r="A12" s="24" t="s">
        <v>324</v>
      </c>
      <c r="B12" s="24" t="s">
        <v>218</v>
      </c>
      <c r="C12" s="30">
        <v>12714413.85</v>
      </c>
      <c r="D12" s="21">
        <v>12714665.58</v>
      </c>
      <c r="E12" s="21">
        <v>12714665.58</v>
      </c>
      <c r="F12" s="21">
        <v>12707944.51</v>
      </c>
      <c r="G12" s="21">
        <v>12707944.51</v>
      </c>
      <c r="H12" s="38"/>
    </row>
    <row r="13" spans="1:8" s="3" customFormat="1" x14ac:dyDescent="0.25">
      <c r="A13" s="24" t="s">
        <v>13</v>
      </c>
      <c r="B13" s="24" t="s">
        <v>219</v>
      </c>
      <c r="C13" s="30">
        <v>233699447.08000001</v>
      </c>
      <c r="D13" s="21">
        <v>226367669.75</v>
      </c>
      <c r="E13" s="21">
        <v>226361430</v>
      </c>
      <c r="F13" s="21">
        <v>226963700.41999999</v>
      </c>
      <c r="G13" s="21">
        <v>227107265.52000001</v>
      </c>
      <c r="H13" s="38"/>
    </row>
    <row r="14" spans="1:8" s="3" customFormat="1" x14ac:dyDescent="0.25">
      <c r="A14" s="24" t="s">
        <v>326</v>
      </c>
      <c r="B14" s="24" t="s">
        <v>220</v>
      </c>
      <c r="C14" s="30">
        <v>138693961.58000001</v>
      </c>
      <c r="D14" s="21">
        <v>132950219.27</v>
      </c>
      <c r="E14" s="21">
        <v>132943979.52</v>
      </c>
      <c r="F14" s="21">
        <v>133546249.94</v>
      </c>
      <c r="G14" s="21">
        <v>133689815.04000001</v>
      </c>
      <c r="H14" s="38"/>
    </row>
    <row r="15" spans="1:8" s="3" customFormat="1" x14ac:dyDescent="0.25">
      <c r="A15" s="24" t="s">
        <v>325</v>
      </c>
      <c r="B15" s="24" t="s">
        <v>221</v>
      </c>
      <c r="C15" s="30">
        <v>15635.02</v>
      </c>
      <c r="D15" s="21">
        <v>0</v>
      </c>
      <c r="E15" s="21">
        <v>0</v>
      </c>
      <c r="F15" s="21">
        <v>0</v>
      </c>
      <c r="G15" s="21">
        <v>0</v>
      </c>
      <c r="H15" s="38"/>
    </row>
    <row r="16" spans="1:8" s="3" customFormat="1" x14ac:dyDescent="0.25">
      <c r="A16" s="24" t="s">
        <v>327</v>
      </c>
      <c r="B16" s="24" t="s">
        <v>222</v>
      </c>
      <c r="C16" s="30">
        <v>5373587.5</v>
      </c>
      <c r="D16" s="21">
        <v>3801187.5</v>
      </c>
      <c r="E16" s="21">
        <v>3801187.5</v>
      </c>
      <c r="F16" s="21">
        <v>3801187.5</v>
      </c>
      <c r="G16" s="21">
        <v>3801187.5</v>
      </c>
      <c r="H16" s="38"/>
    </row>
    <row r="17" spans="1:8" s="3" customFormat="1" x14ac:dyDescent="0.25">
      <c r="A17" s="24" t="s">
        <v>328</v>
      </c>
      <c r="B17" s="24" t="s">
        <v>223</v>
      </c>
      <c r="C17" s="30">
        <v>89616262.980000004</v>
      </c>
      <c r="D17" s="21">
        <v>89616262.980000004</v>
      </c>
      <c r="E17" s="21">
        <v>89616262.980000004</v>
      </c>
      <c r="F17" s="21">
        <v>89616262.980000004</v>
      </c>
      <c r="G17" s="21">
        <v>89616262.980000004</v>
      </c>
      <c r="H17" s="38"/>
    </row>
    <row r="18" spans="1:8" s="3" customFormat="1" x14ac:dyDescent="0.25">
      <c r="A18" s="24" t="s">
        <v>14</v>
      </c>
      <c r="B18" s="24" t="s">
        <v>224</v>
      </c>
      <c r="C18" s="30">
        <v>251648.61</v>
      </c>
      <c r="D18" s="21">
        <v>0</v>
      </c>
      <c r="E18" s="21">
        <v>0</v>
      </c>
      <c r="F18" s="21">
        <v>0</v>
      </c>
      <c r="G18" s="21">
        <v>0</v>
      </c>
      <c r="H18" s="38"/>
    </row>
    <row r="19" spans="1:8" s="3" customFormat="1" x14ac:dyDescent="0.25">
      <c r="A19" s="24" t="s">
        <v>15</v>
      </c>
      <c r="B19" s="24" t="s">
        <v>366</v>
      </c>
      <c r="C19" s="30">
        <v>9136222.8100000005</v>
      </c>
      <c r="D19" s="21">
        <v>9288054.2699999996</v>
      </c>
      <c r="E19" s="21">
        <v>9300716.3599999994</v>
      </c>
      <c r="F19" s="21">
        <v>9300716.3599999994</v>
      </c>
      <c r="G19" s="21">
        <v>9300716.3599999994</v>
      </c>
      <c r="H19" s="38"/>
    </row>
    <row r="20" spans="1:8" s="3" customFormat="1" x14ac:dyDescent="0.25">
      <c r="A20" s="27" t="s">
        <v>81</v>
      </c>
      <c r="B20" s="27" t="s">
        <v>225</v>
      </c>
      <c r="C20" s="30">
        <v>442126743.20999998</v>
      </c>
      <c r="D20" s="21">
        <v>434697400.39999998</v>
      </c>
      <c r="E20" s="21">
        <v>434703822.80000001</v>
      </c>
      <c r="F20" s="21">
        <v>435299372.14999998</v>
      </c>
      <c r="G20" s="21">
        <v>435442937.25</v>
      </c>
      <c r="H20" s="38"/>
    </row>
    <row r="21" spans="1:8" s="3" customFormat="1" x14ac:dyDescent="0.25">
      <c r="A21" s="26" t="s">
        <v>16</v>
      </c>
      <c r="B21" s="26" t="s">
        <v>226</v>
      </c>
      <c r="C21" s="31">
        <v>12210510.74</v>
      </c>
      <c r="D21" s="21">
        <v>12304874.689999999</v>
      </c>
      <c r="E21" s="21">
        <v>12329321.93</v>
      </c>
      <c r="F21" s="21">
        <v>12614849.970000001</v>
      </c>
      <c r="G21" s="21">
        <v>12777977.66</v>
      </c>
      <c r="H21" s="38"/>
    </row>
    <row r="22" spans="1:8" s="3" customFormat="1" x14ac:dyDescent="0.25">
      <c r="A22" s="27" t="s">
        <v>81</v>
      </c>
      <c r="B22" s="27" t="s">
        <v>225</v>
      </c>
      <c r="C22" s="21">
        <v>429918232.47000003</v>
      </c>
      <c r="D22" s="21">
        <v>422392525.76999998</v>
      </c>
      <c r="E22" s="21">
        <v>422374500.87</v>
      </c>
      <c r="F22" s="21">
        <v>422684522.18000001</v>
      </c>
      <c r="G22" s="21">
        <v>422664959.58999997</v>
      </c>
      <c r="H22" s="38"/>
    </row>
    <row r="23" spans="1:8" s="3" customFormat="1" x14ac:dyDescent="0.25">
      <c r="A23" s="24"/>
      <c r="B23" s="24"/>
      <c r="C23" s="21"/>
      <c r="D23" s="21"/>
      <c r="E23" s="21"/>
      <c r="F23" s="21"/>
      <c r="G23" s="21"/>
      <c r="H23" s="38"/>
    </row>
    <row r="24" spans="1:8" s="5" customFormat="1" x14ac:dyDescent="0.25">
      <c r="A24" s="25" t="s">
        <v>17</v>
      </c>
      <c r="B24" s="25" t="s">
        <v>227</v>
      </c>
      <c r="C24" s="22"/>
      <c r="D24" s="22"/>
      <c r="E24" s="22"/>
      <c r="F24" s="22"/>
      <c r="G24" s="22"/>
      <c r="H24" s="10"/>
    </row>
    <row r="25" spans="1:8" s="5" customFormat="1" x14ac:dyDescent="0.25">
      <c r="A25" s="24" t="s">
        <v>18</v>
      </c>
      <c r="B25" s="24" t="s">
        <v>228</v>
      </c>
      <c r="C25" s="22">
        <v>429345.26</v>
      </c>
      <c r="D25" s="22">
        <v>429345.26</v>
      </c>
      <c r="E25" s="22">
        <v>433400.53</v>
      </c>
      <c r="F25" s="22">
        <v>325779.45</v>
      </c>
      <c r="G25" s="22">
        <v>249697.05</v>
      </c>
      <c r="H25" s="10"/>
    </row>
    <row r="26" spans="1:8" s="5" customFormat="1" x14ac:dyDescent="0.25">
      <c r="A26" s="24" t="s">
        <v>19</v>
      </c>
      <c r="B26" s="24" t="s">
        <v>229</v>
      </c>
      <c r="C26" s="22">
        <v>443307.23</v>
      </c>
      <c r="D26" s="22">
        <v>234678.91</v>
      </c>
      <c r="E26" s="22">
        <v>295404.39</v>
      </c>
      <c r="F26" s="22">
        <v>786497.09</v>
      </c>
      <c r="G26" s="22">
        <v>415866.41</v>
      </c>
      <c r="H26" s="10"/>
    </row>
    <row r="27" spans="1:8" s="5" customFormat="1" x14ac:dyDescent="0.25">
      <c r="A27" s="24" t="s">
        <v>12</v>
      </c>
      <c r="B27" s="24" t="s">
        <v>216</v>
      </c>
      <c r="C27" s="22">
        <v>15633293.25</v>
      </c>
      <c r="D27" s="22">
        <v>6190048.5300000003</v>
      </c>
      <c r="E27" s="22">
        <v>5154511.62</v>
      </c>
      <c r="F27" s="22">
        <v>3857259.98</v>
      </c>
      <c r="G27" s="22">
        <v>3545978.1</v>
      </c>
      <c r="H27" s="10"/>
    </row>
    <row r="28" spans="1:8" s="5" customFormat="1" x14ac:dyDescent="0.25">
      <c r="A28" s="24" t="s">
        <v>323</v>
      </c>
      <c r="B28" s="24" t="s">
        <v>217</v>
      </c>
      <c r="C28" s="30">
        <v>15605855.140000001</v>
      </c>
      <c r="D28" s="22">
        <v>6188879.1500000004</v>
      </c>
      <c r="E28" s="22">
        <v>5154509.62</v>
      </c>
      <c r="F28" s="22">
        <v>3857257.98</v>
      </c>
      <c r="G28" s="22">
        <v>3545976.1</v>
      </c>
      <c r="H28" s="10"/>
    </row>
    <row r="29" spans="1:8" s="5" customFormat="1" x14ac:dyDescent="0.25">
      <c r="A29" s="24" t="s">
        <v>324</v>
      </c>
      <c r="B29" s="24" t="s">
        <v>218</v>
      </c>
      <c r="C29" s="30">
        <v>27438.11</v>
      </c>
      <c r="D29" s="22">
        <v>1169.3800000000001</v>
      </c>
      <c r="E29" s="22">
        <v>2</v>
      </c>
      <c r="F29" s="22">
        <v>2</v>
      </c>
      <c r="G29" s="22">
        <v>2</v>
      </c>
      <c r="H29" s="10"/>
    </row>
    <row r="30" spans="1:8" s="5" customFormat="1" x14ac:dyDescent="0.25">
      <c r="A30" s="24" t="s">
        <v>13</v>
      </c>
      <c r="B30" s="24" t="s">
        <v>219</v>
      </c>
      <c r="C30" s="22">
        <v>4094528.02</v>
      </c>
      <c r="D30" s="22">
        <v>3960755.71</v>
      </c>
      <c r="E30" s="22">
        <v>2541157.37</v>
      </c>
      <c r="F30" s="22">
        <v>2789360.78</v>
      </c>
      <c r="G30" s="22">
        <v>2325868.88</v>
      </c>
      <c r="H30" s="10"/>
    </row>
    <row r="31" spans="1:8" s="5" customFormat="1" x14ac:dyDescent="0.25">
      <c r="A31" s="24" t="s">
        <v>329</v>
      </c>
      <c r="B31" s="24" t="s">
        <v>230</v>
      </c>
      <c r="C31" s="30">
        <v>2257461.38</v>
      </c>
      <c r="D31" s="22">
        <v>3189586.86</v>
      </c>
      <c r="E31" s="22">
        <v>2217404.6</v>
      </c>
      <c r="F31" s="22">
        <v>2416454</v>
      </c>
      <c r="G31" s="22">
        <v>2093578.1</v>
      </c>
      <c r="H31" s="10"/>
    </row>
    <row r="32" spans="1:8" s="5" customFormat="1" x14ac:dyDescent="0.25">
      <c r="A32" s="24" t="s">
        <v>330</v>
      </c>
      <c r="B32" s="24" t="s">
        <v>231</v>
      </c>
      <c r="C32" s="30">
        <v>680450</v>
      </c>
      <c r="D32" s="22">
        <v>218975</v>
      </c>
      <c r="E32" s="22">
        <v>218975</v>
      </c>
      <c r="F32" s="22">
        <v>218975</v>
      </c>
      <c r="G32" s="22">
        <v>218975</v>
      </c>
      <c r="H32" s="10"/>
    </row>
    <row r="33" spans="1:8" s="5" customFormat="1" ht="30" x14ac:dyDescent="0.25">
      <c r="A33" s="24" t="s">
        <v>331</v>
      </c>
      <c r="B33" s="28" t="s">
        <v>365</v>
      </c>
      <c r="C33" s="30">
        <v>1156616.6399999999</v>
      </c>
      <c r="D33" s="22">
        <v>552193.85</v>
      </c>
      <c r="E33" s="22">
        <v>104777.77</v>
      </c>
      <c r="F33" s="22">
        <v>153931.78</v>
      </c>
      <c r="G33" s="22">
        <v>13315.78</v>
      </c>
      <c r="H33" s="10"/>
    </row>
    <row r="34" spans="1:8" s="5" customFormat="1" x14ac:dyDescent="0.25">
      <c r="A34" s="24" t="s">
        <v>20</v>
      </c>
      <c r="B34" s="24" t="s">
        <v>178</v>
      </c>
      <c r="C34" s="22">
        <v>411465.49</v>
      </c>
      <c r="D34" s="22">
        <v>287247.07</v>
      </c>
      <c r="E34" s="22">
        <v>294376.95</v>
      </c>
      <c r="F34" s="22">
        <v>303121.37</v>
      </c>
      <c r="G34" s="22">
        <v>307831.56</v>
      </c>
      <c r="H34" s="10"/>
    </row>
    <row r="35" spans="1:8" s="5" customFormat="1" x14ac:dyDescent="0.25">
      <c r="A35" s="24" t="s">
        <v>332</v>
      </c>
      <c r="B35" s="24" t="s">
        <v>232</v>
      </c>
      <c r="C35" s="30">
        <v>397896.49</v>
      </c>
      <c r="D35" s="22">
        <v>283636.88</v>
      </c>
      <c r="E35" s="22">
        <v>290794.25</v>
      </c>
      <c r="F35" s="22">
        <v>299576.86</v>
      </c>
      <c r="G35" s="22">
        <v>304278.88</v>
      </c>
      <c r="H35" s="10"/>
    </row>
    <row r="36" spans="1:8" s="5" customFormat="1" x14ac:dyDescent="0.25">
      <c r="A36" s="24" t="s">
        <v>333</v>
      </c>
      <c r="B36" s="24" t="s">
        <v>233</v>
      </c>
      <c r="C36" s="30">
        <v>13569</v>
      </c>
      <c r="D36" s="22">
        <v>3610.19</v>
      </c>
      <c r="E36" s="22">
        <v>3582.7</v>
      </c>
      <c r="F36" s="22">
        <v>3544.51</v>
      </c>
      <c r="G36" s="22">
        <v>3552.68</v>
      </c>
      <c r="H36" s="10"/>
    </row>
    <row r="37" spans="1:8" s="5" customFormat="1" x14ac:dyDescent="0.25">
      <c r="A37" s="24" t="s">
        <v>21</v>
      </c>
      <c r="B37" s="24" t="s">
        <v>234</v>
      </c>
      <c r="C37" s="22">
        <v>2649830.67</v>
      </c>
      <c r="D37" s="22">
        <v>845318.5</v>
      </c>
      <c r="E37" s="22">
        <v>441053.5</v>
      </c>
      <c r="F37" s="22">
        <v>196905</v>
      </c>
      <c r="G37" s="22">
        <v>254165</v>
      </c>
      <c r="H37" s="10"/>
    </row>
    <row r="38" spans="1:8" s="5" customFormat="1" x14ac:dyDescent="0.25">
      <c r="A38" s="24" t="s">
        <v>22</v>
      </c>
      <c r="B38" s="24" t="s">
        <v>235</v>
      </c>
      <c r="C38" s="22">
        <v>12241868.42</v>
      </c>
      <c r="D38" s="22">
        <v>5926194.5800000001</v>
      </c>
      <c r="E38" s="22">
        <v>4627855.57</v>
      </c>
      <c r="F38" s="22">
        <v>2806264.73</v>
      </c>
      <c r="G38" s="22">
        <v>2477455.16</v>
      </c>
      <c r="H38" s="10"/>
    </row>
    <row r="39" spans="1:8" s="5" customFormat="1" ht="30" x14ac:dyDescent="0.25">
      <c r="A39" s="28" t="s">
        <v>62</v>
      </c>
      <c r="B39" s="28" t="s">
        <v>236</v>
      </c>
      <c r="C39" s="32">
        <v>72774104.620000005</v>
      </c>
      <c r="D39" s="22">
        <v>32587549.780000001</v>
      </c>
      <c r="E39" s="22">
        <v>21872348.640000001</v>
      </c>
      <c r="F39" s="22">
        <v>17584952.620000001</v>
      </c>
      <c r="G39" s="22">
        <v>23687470.48</v>
      </c>
      <c r="H39" s="10"/>
    </row>
    <row r="40" spans="1:8" s="5" customFormat="1" x14ac:dyDescent="0.25">
      <c r="A40" s="26" t="s">
        <v>23</v>
      </c>
      <c r="B40" s="26" t="s">
        <v>237</v>
      </c>
      <c r="C40" s="31">
        <v>2389848.02</v>
      </c>
      <c r="D40" s="22">
        <v>2179855.87</v>
      </c>
      <c r="E40" s="22">
        <v>2458183.66</v>
      </c>
      <c r="F40" s="22">
        <v>3617345.1</v>
      </c>
      <c r="G40" s="22">
        <v>4095971</v>
      </c>
      <c r="H40" s="10"/>
    </row>
    <row r="41" spans="1:8" s="5" customFormat="1" x14ac:dyDescent="0.25">
      <c r="A41" s="27" t="s">
        <v>81</v>
      </c>
      <c r="B41" s="27" t="s">
        <v>225</v>
      </c>
      <c r="C41" s="22">
        <v>70384256.599999994</v>
      </c>
      <c r="D41" s="22">
        <v>30407693.91</v>
      </c>
      <c r="E41" s="22">
        <v>19414164.98</v>
      </c>
      <c r="F41" s="22">
        <v>13967607.52</v>
      </c>
      <c r="G41" s="22">
        <v>19591499.48</v>
      </c>
      <c r="H41" s="10"/>
    </row>
    <row r="42" spans="1:8" s="5" customFormat="1" ht="29.25" customHeight="1" x14ac:dyDescent="0.25">
      <c r="A42" s="28" t="s">
        <v>25</v>
      </c>
      <c r="B42" s="28" t="s">
        <v>238</v>
      </c>
      <c r="C42" s="22">
        <v>3936714.67</v>
      </c>
      <c r="D42" s="22">
        <v>3182437.97</v>
      </c>
      <c r="E42" s="22">
        <v>2059420.82</v>
      </c>
      <c r="F42" s="22">
        <v>1392102.55</v>
      </c>
      <c r="G42" s="22">
        <v>864102.42</v>
      </c>
      <c r="H42" s="10"/>
    </row>
    <row r="43" spans="1:8" s="5" customFormat="1" x14ac:dyDescent="0.25">
      <c r="A43" s="24" t="s">
        <v>24</v>
      </c>
      <c r="B43" s="24" t="s">
        <v>239</v>
      </c>
      <c r="C43" s="22">
        <v>2822385.81</v>
      </c>
      <c r="D43" s="22">
        <v>2128052.41</v>
      </c>
      <c r="E43" s="22">
        <v>1706204.02</v>
      </c>
      <c r="F43" s="22">
        <v>868939.42</v>
      </c>
      <c r="G43" s="22">
        <v>766666.04</v>
      </c>
      <c r="H43" s="10"/>
    </row>
    <row r="44" spans="1:8" s="5" customFormat="1" x14ac:dyDescent="0.25">
      <c r="A44" s="24" t="s">
        <v>334</v>
      </c>
      <c r="B44" s="24" t="s">
        <v>240</v>
      </c>
      <c r="C44" s="30">
        <v>2593</v>
      </c>
      <c r="D44" s="22">
        <v>505</v>
      </c>
      <c r="E44" s="22">
        <v>0</v>
      </c>
      <c r="F44" s="22">
        <v>0</v>
      </c>
      <c r="G44" s="22">
        <v>0</v>
      </c>
      <c r="H44" s="10"/>
    </row>
    <row r="45" spans="1:8" s="5" customFormat="1" x14ac:dyDescent="0.25">
      <c r="A45" s="24" t="s">
        <v>335</v>
      </c>
      <c r="B45" s="24" t="s">
        <v>241</v>
      </c>
      <c r="C45" s="30">
        <v>2351043.92</v>
      </c>
      <c r="D45" s="22">
        <v>1862248.38</v>
      </c>
      <c r="E45" s="22">
        <v>1537306.27</v>
      </c>
      <c r="F45" s="22">
        <v>755574.06</v>
      </c>
      <c r="G45" s="22">
        <v>586459.72</v>
      </c>
      <c r="H45" s="10"/>
    </row>
    <row r="46" spans="1:8" s="5" customFormat="1" x14ac:dyDescent="0.25">
      <c r="A46" s="24" t="s">
        <v>336</v>
      </c>
      <c r="B46" s="24" t="s">
        <v>242</v>
      </c>
      <c r="C46" s="30">
        <v>99444.4</v>
      </c>
      <c r="D46" s="22">
        <v>55758.5</v>
      </c>
      <c r="E46" s="22">
        <v>6712.72</v>
      </c>
      <c r="F46" s="22">
        <v>4902.8</v>
      </c>
      <c r="G46" s="22">
        <v>4582.05</v>
      </c>
      <c r="H46" s="10"/>
    </row>
    <row r="47" spans="1:8" s="5" customFormat="1" x14ac:dyDescent="0.25">
      <c r="A47" s="24" t="s">
        <v>337</v>
      </c>
      <c r="B47" s="24" t="s">
        <v>243</v>
      </c>
      <c r="C47" s="30">
        <v>1562818.18</v>
      </c>
      <c r="D47" s="22">
        <v>848522.91</v>
      </c>
      <c r="E47" s="22">
        <v>501694.89</v>
      </c>
      <c r="F47" s="22">
        <v>166386.70000000001</v>
      </c>
      <c r="G47" s="22">
        <v>206721.74</v>
      </c>
      <c r="H47" s="10"/>
    </row>
    <row r="48" spans="1:8" s="5" customFormat="1" x14ac:dyDescent="0.25">
      <c r="A48" s="27" t="s">
        <v>81</v>
      </c>
      <c r="B48" s="27" t="s">
        <v>225</v>
      </c>
      <c r="C48" s="30">
        <v>4015899.5</v>
      </c>
      <c r="D48" s="22">
        <v>2767034.79</v>
      </c>
      <c r="E48" s="22">
        <v>2045713.88</v>
      </c>
      <c r="F48" s="22">
        <v>926863.56</v>
      </c>
      <c r="G48" s="22">
        <v>797763.51</v>
      </c>
      <c r="H48" s="10"/>
    </row>
    <row r="49" spans="1:8" s="5" customFormat="1" x14ac:dyDescent="0.25">
      <c r="A49" s="26" t="s">
        <v>23</v>
      </c>
      <c r="B49" s="26" t="s">
        <v>237</v>
      </c>
      <c r="C49" s="31">
        <v>1193513.69</v>
      </c>
      <c r="D49" s="22">
        <v>638982.38</v>
      </c>
      <c r="E49" s="22">
        <v>339509.86</v>
      </c>
      <c r="F49" s="22">
        <v>57924.14</v>
      </c>
      <c r="G49" s="22">
        <v>31097.47</v>
      </c>
      <c r="H49" s="10"/>
    </row>
    <row r="50" spans="1:8" s="5" customFormat="1" ht="30.75" customHeight="1" x14ac:dyDescent="0.25">
      <c r="A50" s="28" t="s">
        <v>61</v>
      </c>
      <c r="B50" s="28" t="s">
        <v>244</v>
      </c>
      <c r="C50" s="22">
        <v>1350434373.8199999</v>
      </c>
      <c r="D50" s="22">
        <v>3574150156.8499999</v>
      </c>
      <c r="E50" s="22">
        <v>4857968255.7200003</v>
      </c>
      <c r="F50" s="22">
        <v>6534477263.2799997</v>
      </c>
      <c r="G50" s="22">
        <v>8739522649.5100002</v>
      </c>
      <c r="H50" s="10"/>
    </row>
    <row r="51" spans="1:8" s="5" customFormat="1" x14ac:dyDescent="0.25">
      <c r="A51" s="24" t="s">
        <v>338</v>
      </c>
      <c r="B51" s="24" t="s">
        <v>245</v>
      </c>
      <c r="C51" s="30">
        <v>1162403368.8800001</v>
      </c>
      <c r="D51" s="22">
        <v>3392784036.1900001</v>
      </c>
      <c r="E51" s="22">
        <v>4676602135.0600004</v>
      </c>
      <c r="F51" s="22">
        <v>6353111142.6199999</v>
      </c>
      <c r="G51" s="22">
        <v>8558156528.8500004</v>
      </c>
      <c r="H51" s="10"/>
    </row>
    <row r="52" spans="1:8" s="5" customFormat="1" x14ac:dyDescent="0.25">
      <c r="A52" s="24" t="s">
        <v>339</v>
      </c>
      <c r="B52" s="24" t="s">
        <v>246</v>
      </c>
      <c r="C52" s="30">
        <v>180000000</v>
      </c>
      <c r="D52" s="22">
        <v>181366120.66</v>
      </c>
      <c r="E52" s="22">
        <v>181366120.66</v>
      </c>
      <c r="F52" s="22">
        <v>181366120.66</v>
      </c>
      <c r="G52" s="22">
        <v>181366120.66</v>
      </c>
      <c r="H52" s="10"/>
    </row>
    <row r="53" spans="1:8" s="5" customFormat="1" x14ac:dyDescent="0.25">
      <c r="A53" s="24" t="s">
        <v>340</v>
      </c>
      <c r="B53" s="24" t="s">
        <v>69</v>
      </c>
      <c r="C53" s="30">
        <v>8031004.9400000004</v>
      </c>
      <c r="D53" s="22">
        <v>0</v>
      </c>
      <c r="E53" s="22">
        <v>0</v>
      </c>
      <c r="F53" s="22">
        <v>0</v>
      </c>
      <c r="G53" s="22">
        <v>0</v>
      </c>
      <c r="H53" s="10"/>
    </row>
    <row r="54" spans="1:8" s="5" customFormat="1" x14ac:dyDescent="0.25">
      <c r="A54" s="24" t="s">
        <v>85</v>
      </c>
      <c r="B54" s="24" t="s">
        <v>247</v>
      </c>
      <c r="C54" s="30">
        <v>0</v>
      </c>
      <c r="D54" s="22">
        <v>0</v>
      </c>
      <c r="E54" s="22">
        <v>0</v>
      </c>
      <c r="F54" s="22">
        <v>4092139.32</v>
      </c>
      <c r="G54" s="22">
        <v>416982.19</v>
      </c>
      <c r="H54" s="10"/>
    </row>
    <row r="55" spans="1:8" s="5" customFormat="1" x14ac:dyDescent="0.25">
      <c r="A55" s="24" t="s">
        <v>26</v>
      </c>
      <c r="B55" s="24" t="s">
        <v>248</v>
      </c>
      <c r="C55" s="22">
        <v>15000000</v>
      </c>
      <c r="D55" s="22">
        <v>0</v>
      </c>
      <c r="E55" s="22">
        <v>0</v>
      </c>
      <c r="F55" s="22">
        <v>0</v>
      </c>
      <c r="G55" s="22">
        <v>0</v>
      </c>
      <c r="H55" s="10"/>
    </row>
    <row r="56" spans="1:8" s="5" customFormat="1" x14ac:dyDescent="0.25">
      <c r="A56" s="24" t="s">
        <v>27</v>
      </c>
      <c r="B56" s="24" t="s">
        <v>249</v>
      </c>
      <c r="C56" s="22">
        <v>91930.04</v>
      </c>
      <c r="D56" s="22">
        <v>70592.179999999993</v>
      </c>
      <c r="E56" s="22">
        <v>176727.18</v>
      </c>
      <c r="F56" s="22">
        <v>138695.07999999999</v>
      </c>
      <c r="G56" s="22">
        <v>101735.42</v>
      </c>
      <c r="H56" s="10"/>
    </row>
    <row r="57" spans="1:8" s="5" customFormat="1" ht="17.25" customHeight="1" x14ac:dyDescent="0.25">
      <c r="A57" s="28" t="s">
        <v>83</v>
      </c>
      <c r="B57" s="28" t="s">
        <v>250</v>
      </c>
      <c r="C57" s="22">
        <v>1255.5</v>
      </c>
      <c r="D57" s="22">
        <v>1110</v>
      </c>
      <c r="E57" s="22">
        <v>891</v>
      </c>
      <c r="F57" s="22">
        <v>782</v>
      </c>
      <c r="G57" s="22">
        <v>560</v>
      </c>
      <c r="H57" s="10"/>
    </row>
    <row r="58" spans="1:8" s="5" customFormat="1" x14ac:dyDescent="0.25">
      <c r="A58" s="24" t="s">
        <v>28</v>
      </c>
      <c r="B58" s="24" t="s">
        <v>251</v>
      </c>
      <c r="C58" s="22">
        <v>11046.7</v>
      </c>
      <c r="D58" s="22">
        <v>10738.3</v>
      </c>
      <c r="E58" s="22">
        <v>10230.1</v>
      </c>
      <c r="F58" s="22">
        <v>10219.1</v>
      </c>
      <c r="G58" s="22">
        <v>10148.200000000001</v>
      </c>
      <c r="H58" s="10"/>
    </row>
    <row r="59" spans="1:8" s="5" customFormat="1" ht="48" customHeight="1" x14ac:dyDescent="0.25">
      <c r="A59" s="28" t="s">
        <v>90</v>
      </c>
      <c r="B59" s="28" t="s">
        <v>252</v>
      </c>
      <c r="C59" s="33">
        <v>0</v>
      </c>
      <c r="D59" s="22">
        <v>0</v>
      </c>
      <c r="E59" s="22">
        <v>0</v>
      </c>
      <c r="F59" s="22">
        <v>0</v>
      </c>
      <c r="G59" s="22">
        <v>0</v>
      </c>
      <c r="H59" s="10"/>
    </row>
    <row r="60" spans="1:8" s="5" customFormat="1" x14ac:dyDescent="0.25">
      <c r="A60" s="24" t="s">
        <v>29</v>
      </c>
      <c r="B60" s="24" t="s">
        <v>253</v>
      </c>
      <c r="C60" s="22">
        <v>3640696.2</v>
      </c>
      <c r="D60" s="22">
        <v>570478.09</v>
      </c>
      <c r="E60" s="22">
        <v>240887.66</v>
      </c>
      <c r="F60" s="22">
        <v>260367.24</v>
      </c>
      <c r="G60" s="22">
        <v>163213.45000000001</v>
      </c>
      <c r="H60" s="10"/>
    </row>
    <row r="61" spans="1:8" s="5" customFormat="1" x14ac:dyDescent="0.25">
      <c r="A61" s="24" t="s">
        <v>30</v>
      </c>
      <c r="B61" s="24" t="s">
        <v>254</v>
      </c>
      <c r="C61" s="22">
        <v>1050500</v>
      </c>
      <c r="D61" s="22">
        <v>3063800</v>
      </c>
      <c r="E61" s="22">
        <v>3188690</v>
      </c>
      <c r="F61" s="22">
        <v>2702600</v>
      </c>
      <c r="G61" s="22">
        <v>1850400</v>
      </c>
      <c r="H61" s="10"/>
    </row>
    <row r="62" spans="1:8" s="5" customFormat="1" ht="30" customHeight="1" x14ac:dyDescent="0.25">
      <c r="A62" s="28" t="s">
        <v>72</v>
      </c>
      <c r="B62" s="28" t="s">
        <v>255</v>
      </c>
      <c r="C62" s="22">
        <v>1394580.63</v>
      </c>
      <c r="D62" s="22">
        <v>1379610.6</v>
      </c>
      <c r="E62" s="22">
        <v>1379610.6</v>
      </c>
      <c r="F62" s="22">
        <v>1379610.6</v>
      </c>
      <c r="G62" s="22">
        <v>1379610.6</v>
      </c>
      <c r="H62" s="10"/>
    </row>
    <row r="63" spans="1:8" s="5" customFormat="1" ht="18.75" customHeight="1" x14ac:dyDescent="0.25">
      <c r="A63" s="28" t="s">
        <v>75</v>
      </c>
      <c r="B63" s="28" t="s">
        <v>256</v>
      </c>
      <c r="C63" s="22">
        <v>0</v>
      </c>
      <c r="D63" s="22">
        <v>12994065.84</v>
      </c>
      <c r="E63" s="22">
        <v>14361173.01</v>
      </c>
      <c r="F63" s="22">
        <v>11636443.77</v>
      </c>
      <c r="G63" s="22">
        <v>9459758.1899999995</v>
      </c>
      <c r="H63" s="10"/>
    </row>
    <row r="64" spans="1:8" s="5" customFormat="1" x14ac:dyDescent="0.25">
      <c r="A64" s="24" t="s">
        <v>31</v>
      </c>
      <c r="B64" s="24" t="s">
        <v>257</v>
      </c>
      <c r="C64" s="22">
        <v>6007599.9699999997</v>
      </c>
      <c r="D64" s="22">
        <v>642445.75</v>
      </c>
      <c r="E64" s="22">
        <v>1318439.6200000001</v>
      </c>
      <c r="F64" s="22">
        <v>711954.47</v>
      </c>
      <c r="G64" s="22">
        <v>890513.27</v>
      </c>
      <c r="H64" s="10"/>
    </row>
    <row r="65" spans="1:8" s="5" customFormat="1" ht="33" customHeight="1" x14ac:dyDescent="0.25">
      <c r="A65" s="28" t="s">
        <v>32</v>
      </c>
      <c r="B65" s="28" t="s">
        <v>258</v>
      </c>
      <c r="C65" s="22">
        <v>5400000</v>
      </c>
      <c r="D65" s="22">
        <v>5400000</v>
      </c>
      <c r="E65" s="22">
        <v>5400000</v>
      </c>
      <c r="F65" s="22">
        <v>5400000</v>
      </c>
      <c r="G65" s="22">
        <v>5400000</v>
      </c>
      <c r="H65" s="10"/>
    </row>
    <row r="66" spans="1:8" s="5" customFormat="1" x14ac:dyDescent="0.25">
      <c r="A66" s="24" t="s">
        <v>33</v>
      </c>
      <c r="B66" s="24" t="s">
        <v>259</v>
      </c>
      <c r="C66" s="22">
        <v>3825218.3</v>
      </c>
      <c r="D66" s="22">
        <v>1035776.61</v>
      </c>
      <c r="E66" s="22">
        <v>1562603.9</v>
      </c>
      <c r="F66" s="22">
        <v>791816.6</v>
      </c>
      <c r="G66" s="22">
        <v>76665.710000000006</v>
      </c>
      <c r="H66" s="10"/>
    </row>
    <row r="67" spans="1:8" s="5" customFormat="1" x14ac:dyDescent="0.25">
      <c r="A67" s="24" t="s">
        <v>34</v>
      </c>
      <c r="B67" s="24" t="s">
        <v>260</v>
      </c>
      <c r="C67" s="22">
        <v>35.049999999999997</v>
      </c>
      <c r="D67" s="22">
        <v>0</v>
      </c>
      <c r="E67" s="22">
        <v>0</v>
      </c>
      <c r="F67" s="22">
        <v>0</v>
      </c>
      <c r="G67" s="22">
        <v>1577.25</v>
      </c>
      <c r="H67" s="10"/>
    </row>
    <row r="68" spans="1:8" s="5" customFormat="1" ht="30" x14ac:dyDescent="0.25">
      <c r="A68" s="28" t="s">
        <v>71</v>
      </c>
      <c r="B68" s="28" t="s">
        <v>261</v>
      </c>
      <c r="C68" s="22">
        <v>686.22</v>
      </c>
      <c r="D68" s="22">
        <v>43.22</v>
      </c>
      <c r="E68" s="22">
        <v>0</v>
      </c>
      <c r="F68" s="22">
        <v>0</v>
      </c>
      <c r="G68" s="22">
        <v>0</v>
      </c>
      <c r="H68" s="10"/>
    </row>
    <row r="69" spans="1:8" s="5" customFormat="1" x14ac:dyDescent="0.25">
      <c r="A69" s="24" t="s">
        <v>35</v>
      </c>
      <c r="B69" s="24" t="s">
        <v>262</v>
      </c>
      <c r="C69" s="22">
        <v>960</v>
      </c>
      <c r="D69" s="22">
        <v>0</v>
      </c>
      <c r="E69" s="22">
        <v>0</v>
      </c>
      <c r="F69" s="22">
        <v>0</v>
      </c>
      <c r="G69" s="22">
        <v>0</v>
      </c>
      <c r="H69" s="10"/>
    </row>
    <row r="70" spans="1:8" s="5" customFormat="1" ht="30.75" customHeight="1" x14ac:dyDescent="0.25">
      <c r="A70" s="28" t="s">
        <v>73</v>
      </c>
      <c r="B70" s="28" t="s">
        <v>263</v>
      </c>
      <c r="C70" s="22">
        <v>115.3</v>
      </c>
      <c r="D70" s="22">
        <v>0</v>
      </c>
      <c r="E70" s="22">
        <v>0</v>
      </c>
      <c r="F70" s="22">
        <v>0</v>
      </c>
      <c r="G70" s="22">
        <v>0</v>
      </c>
      <c r="H70" s="10"/>
    </row>
    <row r="71" spans="1:8" s="5" customFormat="1" ht="60" x14ac:dyDescent="0.25">
      <c r="A71" s="28" t="s">
        <v>89</v>
      </c>
      <c r="B71" s="28" t="s">
        <v>322</v>
      </c>
      <c r="C71" s="22">
        <v>0</v>
      </c>
      <c r="D71" s="22">
        <v>0</v>
      </c>
      <c r="E71" s="22">
        <v>0</v>
      </c>
      <c r="F71" s="22">
        <v>0</v>
      </c>
      <c r="G71" s="22">
        <v>0</v>
      </c>
      <c r="H71" s="10"/>
    </row>
    <row r="72" spans="1:8" s="5" customFormat="1" x14ac:dyDescent="0.25">
      <c r="A72" s="24" t="s">
        <v>175</v>
      </c>
      <c r="B72" s="24" t="s">
        <v>264</v>
      </c>
      <c r="C72" s="22">
        <v>1929824225.6199999</v>
      </c>
      <c r="D72" s="22">
        <v>4075303116.0599999</v>
      </c>
      <c r="E72" s="22">
        <v>5344949559.4099998</v>
      </c>
      <c r="F72" s="22">
        <v>7011580251.5299997</v>
      </c>
      <c r="G72" s="22">
        <v>9212737903.4799995</v>
      </c>
      <c r="H72" s="10"/>
    </row>
    <row r="73" spans="1:8" s="5" customFormat="1" x14ac:dyDescent="0.25">
      <c r="A73" s="24"/>
      <c r="B73" s="24"/>
      <c r="C73" s="22"/>
      <c r="D73" s="22"/>
      <c r="E73" s="22"/>
      <c r="F73" s="22"/>
      <c r="G73" s="22"/>
      <c r="H73" s="10"/>
    </row>
    <row r="74" spans="1:8" s="5" customFormat="1" x14ac:dyDescent="0.25">
      <c r="A74" s="24" t="s">
        <v>36</v>
      </c>
      <c r="B74" s="24" t="s">
        <v>265</v>
      </c>
      <c r="C74" s="22"/>
      <c r="D74" s="22"/>
      <c r="E74" s="22"/>
      <c r="F74" s="22"/>
      <c r="G74" s="22"/>
      <c r="H74" s="10"/>
    </row>
    <row r="75" spans="1:8" s="3" customFormat="1" x14ac:dyDescent="0.25">
      <c r="A75" s="24" t="s">
        <v>37</v>
      </c>
      <c r="B75" s="24" t="s">
        <v>180</v>
      </c>
      <c r="C75" s="21">
        <v>35000000</v>
      </c>
      <c r="D75" s="21">
        <v>35000000</v>
      </c>
      <c r="E75" s="21">
        <v>35000000</v>
      </c>
      <c r="F75" s="21">
        <v>35000000</v>
      </c>
      <c r="G75" s="21">
        <v>35000000</v>
      </c>
      <c r="H75" s="38"/>
    </row>
    <row r="76" spans="1:8" s="3" customFormat="1" x14ac:dyDescent="0.25">
      <c r="A76" s="24" t="s">
        <v>0</v>
      </c>
      <c r="B76" s="24" t="s">
        <v>181</v>
      </c>
      <c r="C76" s="21">
        <v>14750000</v>
      </c>
      <c r="D76" s="21">
        <v>14750000</v>
      </c>
      <c r="E76" s="21">
        <v>14750000</v>
      </c>
      <c r="F76" s="21">
        <v>14750000</v>
      </c>
      <c r="G76" s="21">
        <v>14750000</v>
      </c>
      <c r="H76" s="38"/>
    </row>
    <row r="77" spans="1:8" x14ac:dyDescent="0.25">
      <c r="A77" s="24" t="s">
        <v>1</v>
      </c>
      <c r="B77" s="24" t="s">
        <v>182</v>
      </c>
      <c r="C77" s="21">
        <v>5000000</v>
      </c>
      <c r="D77" s="21">
        <v>8400000</v>
      </c>
      <c r="E77" s="21">
        <v>8400000</v>
      </c>
      <c r="F77" s="21">
        <v>8400000</v>
      </c>
      <c r="G77" s="21">
        <v>8400000</v>
      </c>
    </row>
    <row r="78" spans="1:8" x14ac:dyDescent="0.25">
      <c r="A78" s="24" t="s">
        <v>2</v>
      </c>
      <c r="B78" s="24" t="s">
        <v>183</v>
      </c>
      <c r="C78" s="21">
        <v>2261842.52</v>
      </c>
      <c r="D78" s="21">
        <v>2261842.52</v>
      </c>
      <c r="E78" s="21">
        <v>2261842.52</v>
      </c>
      <c r="F78" s="21">
        <v>2261842.52</v>
      </c>
      <c r="G78" s="21">
        <v>2261842.52</v>
      </c>
    </row>
    <row r="79" spans="1:8" x14ac:dyDescent="0.25">
      <c r="A79" s="24" t="s">
        <v>3</v>
      </c>
      <c r="B79" s="24" t="s">
        <v>184</v>
      </c>
      <c r="C79" s="21">
        <v>549689.81999999995</v>
      </c>
      <c r="D79" s="21">
        <v>549689.81999999995</v>
      </c>
      <c r="E79" s="21">
        <v>549689.81999999995</v>
      </c>
      <c r="F79" s="21">
        <v>549689.81999999995</v>
      </c>
      <c r="G79" s="21">
        <v>549689.81999999995</v>
      </c>
    </row>
    <row r="80" spans="1:8" x14ac:dyDescent="0.25">
      <c r="A80" s="24" t="s">
        <v>4</v>
      </c>
      <c r="B80" s="24" t="s">
        <v>185</v>
      </c>
      <c r="C80" s="21">
        <v>776317.84</v>
      </c>
      <c r="D80" s="21">
        <v>1042083.59</v>
      </c>
      <c r="E80" s="21">
        <v>1413002.11</v>
      </c>
      <c r="F80" s="21">
        <v>1787858.5</v>
      </c>
      <c r="G80" s="21">
        <v>2697201.54</v>
      </c>
    </row>
    <row r="81" spans="1:7" ht="30.75" customHeight="1" x14ac:dyDescent="0.25">
      <c r="A81" s="28" t="s">
        <v>63</v>
      </c>
      <c r="B81" s="28" t="s">
        <v>266</v>
      </c>
      <c r="C81" s="21">
        <v>118425</v>
      </c>
      <c r="D81" s="21">
        <v>249013.5</v>
      </c>
      <c r="E81" s="21">
        <v>340629.3</v>
      </c>
      <c r="F81" s="21">
        <v>423235</v>
      </c>
      <c r="G81" s="21">
        <v>485347.7</v>
      </c>
    </row>
    <row r="82" spans="1:7" x14ac:dyDescent="0.25">
      <c r="A82" s="24" t="s">
        <v>38</v>
      </c>
      <c r="B82" s="24" t="s">
        <v>267</v>
      </c>
      <c r="C82" s="21">
        <v>75907.820000000007</v>
      </c>
      <c r="D82" s="21">
        <v>47044.05</v>
      </c>
      <c r="E82" s="21">
        <v>180409.01</v>
      </c>
      <c r="F82" s="21">
        <v>373170.28</v>
      </c>
      <c r="G82" s="21">
        <v>157835.01</v>
      </c>
    </row>
    <row r="83" spans="1:7" ht="31.5" customHeight="1" x14ac:dyDescent="0.25">
      <c r="A83" s="28" t="s">
        <v>64</v>
      </c>
      <c r="B83" s="28" t="s">
        <v>268</v>
      </c>
      <c r="C83" s="21">
        <v>12881.12</v>
      </c>
      <c r="D83" s="21">
        <v>63316.03</v>
      </c>
      <c r="E83" s="21">
        <v>119449.38</v>
      </c>
      <c r="F83" s="21">
        <v>160369.12</v>
      </c>
      <c r="G83" s="21">
        <v>226799.69</v>
      </c>
    </row>
    <row r="84" spans="1:7" x14ac:dyDescent="0.25">
      <c r="A84" s="24" t="s">
        <v>39</v>
      </c>
      <c r="B84" s="24" t="s">
        <v>269</v>
      </c>
      <c r="C84" s="21">
        <v>1697.69</v>
      </c>
      <c r="D84" s="21">
        <v>0</v>
      </c>
      <c r="E84" s="21">
        <v>0</v>
      </c>
      <c r="F84" s="21">
        <v>0</v>
      </c>
      <c r="G84" s="21">
        <v>0</v>
      </c>
    </row>
    <row r="85" spans="1:7" x14ac:dyDescent="0.25">
      <c r="A85" s="24" t="s">
        <v>40</v>
      </c>
      <c r="B85" s="24" t="s">
        <v>270</v>
      </c>
      <c r="C85" s="21">
        <v>23189.439999999999</v>
      </c>
      <c r="D85" s="21">
        <v>23189.439999999999</v>
      </c>
      <c r="E85" s="21">
        <v>21846.97</v>
      </c>
      <c r="F85" s="21">
        <v>20656.009999999998</v>
      </c>
      <c r="G85" s="21">
        <v>20656.009999999998</v>
      </c>
    </row>
    <row r="86" spans="1:7" x14ac:dyDescent="0.25">
      <c r="A86" s="24" t="s">
        <v>6</v>
      </c>
      <c r="B86" s="24" t="s">
        <v>203</v>
      </c>
      <c r="C86" s="21">
        <v>794130481.04999995</v>
      </c>
      <c r="D86" s="21">
        <v>2418709253.3800001</v>
      </c>
      <c r="E86" s="21">
        <v>3070637796.48</v>
      </c>
      <c r="F86" s="21">
        <v>4295226389.8299999</v>
      </c>
      <c r="G86" s="21">
        <v>5049429240.2700005</v>
      </c>
    </row>
    <row r="87" spans="1:7" x14ac:dyDescent="0.25">
      <c r="A87" s="24" t="s">
        <v>86</v>
      </c>
      <c r="B87" s="24" t="s">
        <v>271</v>
      </c>
      <c r="C87" s="21">
        <v>0</v>
      </c>
      <c r="D87" s="21">
        <v>0</v>
      </c>
      <c r="E87" s="21">
        <v>0</v>
      </c>
      <c r="F87" s="21">
        <v>0</v>
      </c>
      <c r="G87" s="21">
        <v>1000000000</v>
      </c>
    </row>
    <row r="88" spans="1:7" x14ac:dyDescent="0.25">
      <c r="A88" s="24" t="s">
        <v>41</v>
      </c>
      <c r="B88" s="24" t="s">
        <v>272</v>
      </c>
      <c r="C88" s="21">
        <v>2248602.7200000002</v>
      </c>
      <c r="D88" s="21">
        <v>2451493.16</v>
      </c>
      <c r="E88" s="21">
        <v>2440403.64</v>
      </c>
      <c r="F88" s="21">
        <v>2573001.2200000002</v>
      </c>
      <c r="G88" s="21">
        <v>6821207.5800000001</v>
      </c>
    </row>
    <row r="89" spans="1:7" x14ac:dyDescent="0.25">
      <c r="A89" s="24" t="s">
        <v>42</v>
      </c>
      <c r="B89" s="24" t="s">
        <v>273</v>
      </c>
      <c r="C89" s="21">
        <v>166724.76</v>
      </c>
      <c r="D89" s="21">
        <v>48009.64</v>
      </c>
      <c r="E89" s="21">
        <v>110279.13</v>
      </c>
      <c r="F89" s="21">
        <v>252793.34</v>
      </c>
      <c r="G89" s="21">
        <v>339.28</v>
      </c>
    </row>
    <row r="90" spans="1:7" x14ac:dyDescent="0.25">
      <c r="A90" s="24" t="s">
        <v>43</v>
      </c>
      <c r="B90" s="24" t="s">
        <v>367</v>
      </c>
      <c r="C90" s="21">
        <v>127690.01</v>
      </c>
      <c r="D90" s="21">
        <v>114067.85</v>
      </c>
      <c r="E90" s="21">
        <v>120228.51</v>
      </c>
      <c r="F90" s="21">
        <v>128144.22</v>
      </c>
      <c r="G90" s="21">
        <v>137774.51</v>
      </c>
    </row>
    <row r="91" spans="1:7" x14ac:dyDescent="0.25">
      <c r="A91" s="24" t="s">
        <v>44</v>
      </c>
      <c r="B91" s="24" t="s">
        <v>274</v>
      </c>
      <c r="C91" s="21">
        <v>3640696.2</v>
      </c>
      <c r="D91" s="21">
        <v>570478.09</v>
      </c>
      <c r="E91" s="21">
        <v>240887.66</v>
      </c>
      <c r="F91" s="21">
        <v>260367.24</v>
      </c>
      <c r="G91" s="21">
        <v>163213.45000000001</v>
      </c>
    </row>
    <row r="92" spans="1:7" x14ac:dyDescent="0.25">
      <c r="A92" s="24" t="s">
        <v>45</v>
      </c>
      <c r="B92" s="24" t="s">
        <v>275</v>
      </c>
      <c r="C92" s="21">
        <v>1050500</v>
      </c>
      <c r="D92" s="21">
        <v>3063800</v>
      </c>
      <c r="E92" s="21">
        <v>3188690</v>
      </c>
      <c r="F92" s="21">
        <v>2702600</v>
      </c>
      <c r="G92" s="21">
        <v>1850400</v>
      </c>
    </row>
    <row r="93" spans="1:7" x14ac:dyDescent="0.25">
      <c r="A93" s="24" t="s">
        <v>14</v>
      </c>
      <c r="B93" s="24" t="s">
        <v>368</v>
      </c>
      <c r="C93" s="21">
        <v>4841015.01</v>
      </c>
      <c r="D93" s="21">
        <v>10606379.380000001</v>
      </c>
      <c r="E93" s="21">
        <v>10593381.58</v>
      </c>
      <c r="F93" s="21">
        <v>10314729.560000001</v>
      </c>
      <c r="G93" s="21">
        <v>12719468.98</v>
      </c>
    </row>
    <row r="94" spans="1:7" ht="32.25" customHeight="1" x14ac:dyDescent="0.25">
      <c r="A94" s="28" t="s">
        <v>65</v>
      </c>
      <c r="B94" s="28" t="s">
        <v>276</v>
      </c>
      <c r="C94" s="21">
        <v>1394580.63</v>
      </c>
      <c r="D94" s="21">
        <v>1379610.6</v>
      </c>
      <c r="E94" s="21">
        <v>1379610.6</v>
      </c>
      <c r="F94" s="21">
        <v>1379610.6</v>
      </c>
      <c r="G94" s="21">
        <v>1379610.6</v>
      </c>
    </row>
    <row r="95" spans="1:7" x14ac:dyDescent="0.25">
      <c r="A95" s="28" t="s">
        <v>76</v>
      </c>
      <c r="B95" s="28" t="s">
        <v>277</v>
      </c>
      <c r="C95" s="21"/>
      <c r="D95" s="21">
        <v>12994065.84</v>
      </c>
      <c r="E95" s="21">
        <v>14361173.01</v>
      </c>
      <c r="F95" s="21">
        <v>11636443.77</v>
      </c>
      <c r="G95" s="21">
        <v>9459758.1899999995</v>
      </c>
    </row>
    <row r="96" spans="1:7" ht="27" customHeight="1" x14ac:dyDescent="0.25">
      <c r="A96" s="28" t="s">
        <v>66</v>
      </c>
      <c r="B96" s="28" t="s">
        <v>278</v>
      </c>
      <c r="C96" s="21">
        <v>115.3</v>
      </c>
      <c r="D96" s="21">
        <v>0</v>
      </c>
      <c r="E96" s="21" t="s">
        <v>8</v>
      </c>
      <c r="F96" s="21">
        <v>0</v>
      </c>
      <c r="G96" s="21">
        <v>0</v>
      </c>
    </row>
    <row r="97" spans="1:7" x14ac:dyDescent="0.25">
      <c r="A97" s="24" t="s">
        <v>46</v>
      </c>
      <c r="B97" s="24" t="s">
        <v>279</v>
      </c>
      <c r="C97" s="21">
        <v>197827.54</v>
      </c>
      <c r="D97" s="21">
        <v>63686.09</v>
      </c>
      <c r="E97" s="21">
        <v>49183.69</v>
      </c>
      <c r="F97" s="21">
        <v>0</v>
      </c>
      <c r="G97" s="21">
        <v>0</v>
      </c>
    </row>
    <row r="98" spans="1:7" x14ac:dyDescent="0.25">
      <c r="A98" s="24" t="s">
        <v>47</v>
      </c>
      <c r="B98" s="24" t="s">
        <v>280</v>
      </c>
      <c r="C98" s="21">
        <v>6007599.9699999997</v>
      </c>
      <c r="D98" s="21">
        <v>642445.75</v>
      </c>
      <c r="E98" s="21">
        <v>1318439.6200000001</v>
      </c>
      <c r="F98" s="21">
        <v>711954.47</v>
      </c>
      <c r="G98" s="21">
        <v>890513.27</v>
      </c>
    </row>
    <row r="99" spans="1:7" x14ac:dyDescent="0.25">
      <c r="A99" s="24" t="s">
        <v>48</v>
      </c>
      <c r="B99" s="24" t="s">
        <v>281</v>
      </c>
      <c r="C99" s="21">
        <v>24548.77</v>
      </c>
      <c r="D99" s="21">
        <v>13252</v>
      </c>
      <c r="E99" s="21">
        <v>2894</v>
      </c>
      <c r="F99" s="21">
        <v>0</v>
      </c>
      <c r="G99" s="21">
        <v>0</v>
      </c>
    </row>
    <row r="100" spans="1:7" x14ac:dyDescent="0.25">
      <c r="A100" s="24" t="s">
        <v>77</v>
      </c>
      <c r="B100" s="24" t="s">
        <v>282</v>
      </c>
      <c r="C100" s="21"/>
      <c r="D100" s="21">
        <v>2945974.52</v>
      </c>
      <c r="E100" s="21">
        <v>2583032.29</v>
      </c>
      <c r="F100" s="21">
        <v>3234899.29</v>
      </c>
      <c r="G100" s="21">
        <v>6833156.2699999996</v>
      </c>
    </row>
    <row r="101" spans="1:7" x14ac:dyDescent="0.25">
      <c r="A101" s="24" t="s">
        <v>70</v>
      </c>
      <c r="B101" s="24" t="s">
        <v>283</v>
      </c>
      <c r="C101" s="21">
        <v>950485.8</v>
      </c>
      <c r="D101" s="21" t="s">
        <v>8</v>
      </c>
      <c r="E101" s="21">
        <v>0</v>
      </c>
      <c r="F101" s="21">
        <v>0</v>
      </c>
      <c r="G101" s="21">
        <v>0</v>
      </c>
    </row>
    <row r="102" spans="1:7" x14ac:dyDescent="0.25">
      <c r="A102" s="24" t="s">
        <v>49</v>
      </c>
      <c r="B102" s="24" t="s">
        <v>284</v>
      </c>
      <c r="C102" s="21">
        <v>202299.25</v>
      </c>
      <c r="D102" s="21">
        <v>28821.69</v>
      </c>
      <c r="E102" s="64">
        <v>0</v>
      </c>
      <c r="F102" s="64">
        <v>0</v>
      </c>
      <c r="G102" s="21">
        <v>0</v>
      </c>
    </row>
    <row r="103" spans="1:7" x14ac:dyDescent="0.25">
      <c r="A103" s="43" t="s">
        <v>87</v>
      </c>
      <c r="B103" s="43" t="s">
        <v>285</v>
      </c>
      <c r="C103" s="21">
        <v>0</v>
      </c>
      <c r="D103" s="21">
        <v>0</v>
      </c>
      <c r="E103" s="64">
        <v>0</v>
      </c>
      <c r="F103" s="64">
        <v>0</v>
      </c>
      <c r="G103" s="21">
        <v>900</v>
      </c>
    </row>
    <row r="104" spans="1:7" ht="30.75" customHeight="1" x14ac:dyDescent="0.25">
      <c r="A104" s="28" t="s">
        <v>67</v>
      </c>
      <c r="B104" s="28" t="s">
        <v>286</v>
      </c>
      <c r="C104" s="21">
        <v>5400000</v>
      </c>
      <c r="D104" s="21">
        <v>5400000</v>
      </c>
      <c r="E104" s="21">
        <v>5400000</v>
      </c>
      <c r="F104" s="21">
        <v>5400000</v>
      </c>
      <c r="G104" s="21">
        <v>5400000</v>
      </c>
    </row>
    <row r="105" spans="1:7" x14ac:dyDescent="0.25">
      <c r="A105" s="24" t="s">
        <v>50</v>
      </c>
      <c r="B105" s="24" t="s">
        <v>287</v>
      </c>
      <c r="C105" s="21">
        <v>65070.400000000001</v>
      </c>
      <c r="D105" s="21">
        <v>73349.600000000006</v>
      </c>
      <c r="E105" s="21">
        <v>103713.2</v>
      </c>
      <c r="F105" s="21">
        <v>126063.2</v>
      </c>
      <c r="G105" s="21">
        <v>149900.20000000001</v>
      </c>
    </row>
    <row r="106" spans="1:7" x14ac:dyDescent="0.25">
      <c r="A106" s="24" t="s">
        <v>53</v>
      </c>
      <c r="B106" s="24" t="s">
        <v>189</v>
      </c>
      <c r="C106" s="21">
        <v>1042231082.5</v>
      </c>
      <c r="D106" s="21">
        <v>1528425312.5</v>
      </c>
      <c r="E106" s="21">
        <v>2136745882.5</v>
      </c>
      <c r="F106" s="21">
        <v>2578123480</v>
      </c>
      <c r="G106" s="21">
        <v>3014604447.5</v>
      </c>
    </row>
    <row r="107" spans="1:7" x14ac:dyDescent="0.25">
      <c r="A107" s="24" t="s">
        <v>51</v>
      </c>
      <c r="B107" s="24" t="s">
        <v>288</v>
      </c>
      <c r="C107" s="30">
        <v>1464908087.5</v>
      </c>
      <c r="D107" s="21">
        <v>1903893247.5</v>
      </c>
      <c r="E107" s="21">
        <v>2613833722.5</v>
      </c>
      <c r="F107" s="21">
        <v>3040549225</v>
      </c>
      <c r="G107" s="21">
        <v>3437002887.5</v>
      </c>
    </row>
    <row r="108" spans="1:7" x14ac:dyDescent="0.25">
      <c r="A108" s="26" t="s">
        <v>52</v>
      </c>
      <c r="B108" s="26" t="s">
        <v>289</v>
      </c>
      <c r="C108" s="31">
        <v>422677005</v>
      </c>
      <c r="D108" s="21">
        <v>375467935</v>
      </c>
      <c r="E108" s="21">
        <v>477087840</v>
      </c>
      <c r="F108" s="21">
        <v>462425745</v>
      </c>
      <c r="G108" s="21">
        <v>422398440</v>
      </c>
    </row>
    <row r="109" spans="1:7" x14ac:dyDescent="0.25">
      <c r="A109" s="24" t="s">
        <v>54</v>
      </c>
      <c r="B109" s="24" t="s">
        <v>290</v>
      </c>
      <c r="C109" s="30">
        <v>4800000</v>
      </c>
      <c r="D109" s="21">
        <v>36097949</v>
      </c>
      <c r="E109" s="21">
        <v>44056552</v>
      </c>
      <c r="F109" s="21">
        <v>45627773.5</v>
      </c>
      <c r="G109" s="21">
        <v>51019572</v>
      </c>
    </row>
    <row r="110" spans="1:7" x14ac:dyDescent="0.25">
      <c r="A110" s="26" t="s">
        <v>52</v>
      </c>
      <c r="B110" s="26" t="s">
        <v>289</v>
      </c>
      <c r="C110" s="31">
        <v>3131218</v>
      </c>
      <c r="D110" s="21">
        <v>13681930.5</v>
      </c>
      <c r="E110" s="21">
        <v>15444314</v>
      </c>
      <c r="F110" s="21">
        <v>13854163</v>
      </c>
      <c r="G110" s="21">
        <v>17046606</v>
      </c>
    </row>
    <row r="111" spans="1:7" x14ac:dyDescent="0.25">
      <c r="A111" s="29" t="s">
        <v>84</v>
      </c>
      <c r="B111" s="29" t="s">
        <v>291</v>
      </c>
      <c r="C111" s="21">
        <v>1668782</v>
      </c>
      <c r="D111" s="21">
        <v>22416018.5</v>
      </c>
      <c r="E111" s="21">
        <v>28612238</v>
      </c>
      <c r="F111" s="21">
        <v>31773610.5</v>
      </c>
      <c r="G111" s="21">
        <v>33972966</v>
      </c>
    </row>
    <row r="112" spans="1:7" x14ac:dyDescent="0.25">
      <c r="A112" s="24" t="s">
        <v>55</v>
      </c>
      <c r="B112" s="24" t="s">
        <v>292</v>
      </c>
      <c r="C112" s="21"/>
      <c r="D112" s="21"/>
      <c r="E112" s="21"/>
      <c r="F112" s="21"/>
      <c r="G112" s="21"/>
    </row>
    <row r="113" spans="1:7" x14ac:dyDescent="0.25">
      <c r="A113" s="24" t="s">
        <v>341</v>
      </c>
      <c r="B113" s="24" t="s">
        <v>369</v>
      </c>
      <c r="C113" s="30">
        <v>142756.38</v>
      </c>
      <c r="D113" s="21">
        <v>65685.88</v>
      </c>
      <c r="E113" s="21">
        <v>54637.24</v>
      </c>
      <c r="F113" s="21">
        <v>54501.94</v>
      </c>
      <c r="G113" s="21">
        <v>54675.78</v>
      </c>
    </row>
    <row r="114" spans="1:7" x14ac:dyDescent="0.25">
      <c r="A114" s="24" t="s">
        <v>343</v>
      </c>
      <c r="B114" s="24" t="s">
        <v>293</v>
      </c>
      <c r="C114" s="30">
        <v>3387022.92</v>
      </c>
      <c r="D114" s="21">
        <v>624602.18000000005</v>
      </c>
      <c r="E114" s="21">
        <v>370377.58</v>
      </c>
      <c r="F114" s="21">
        <v>339431.54</v>
      </c>
      <c r="G114" s="21">
        <v>312323.96999999997</v>
      </c>
    </row>
    <row r="115" spans="1:7" x14ac:dyDescent="0.25">
      <c r="A115" s="24" t="s">
        <v>342</v>
      </c>
      <c r="B115" s="24" t="s">
        <v>294</v>
      </c>
      <c r="C115" s="30">
        <v>263478.7</v>
      </c>
      <c r="D115" s="21">
        <v>7033.54</v>
      </c>
      <c r="E115" s="21">
        <v>13011.52</v>
      </c>
      <c r="F115" s="21">
        <v>7875.75</v>
      </c>
      <c r="G115" s="21">
        <v>10840.5</v>
      </c>
    </row>
    <row r="116" spans="1:7" x14ac:dyDescent="0.25">
      <c r="A116" s="115" t="s">
        <v>81</v>
      </c>
      <c r="B116" s="115" t="s">
        <v>225</v>
      </c>
      <c r="C116" s="30">
        <v>3793258</v>
      </c>
      <c r="D116" s="21">
        <v>697321.6</v>
      </c>
      <c r="E116" s="21">
        <v>438026.34</v>
      </c>
      <c r="F116" s="21">
        <v>401809.23</v>
      </c>
      <c r="G116" s="21">
        <v>377840.25</v>
      </c>
    </row>
    <row r="117" spans="1:7" x14ac:dyDescent="0.25">
      <c r="A117" s="24" t="s">
        <v>56</v>
      </c>
      <c r="B117" s="24" t="s">
        <v>56</v>
      </c>
      <c r="C117" s="30">
        <v>23990.05</v>
      </c>
      <c r="D117" s="21">
        <v>50552.01</v>
      </c>
      <c r="E117" s="21">
        <v>32981.29</v>
      </c>
      <c r="F117" s="21">
        <v>0</v>
      </c>
      <c r="G117" s="21">
        <v>0</v>
      </c>
    </row>
    <row r="118" spans="1:7" x14ac:dyDescent="0.25">
      <c r="A118" s="24" t="s">
        <v>57</v>
      </c>
      <c r="B118" s="24" t="s">
        <v>295</v>
      </c>
      <c r="C118" s="30">
        <v>47938.75</v>
      </c>
      <c r="D118" s="21">
        <v>64359.66</v>
      </c>
      <c r="E118" s="21">
        <v>75108.83</v>
      </c>
      <c r="F118" s="21">
        <v>106039.92</v>
      </c>
      <c r="G118" s="21">
        <v>105763.82</v>
      </c>
    </row>
    <row r="119" spans="1:7" x14ac:dyDescent="0.25">
      <c r="A119" s="24" t="s">
        <v>58</v>
      </c>
      <c r="B119" s="24" t="s">
        <v>296</v>
      </c>
      <c r="C119" s="30">
        <v>35502.959999999999</v>
      </c>
      <c r="D119" s="21">
        <v>32482.45</v>
      </c>
      <c r="E119" s="21">
        <v>17901.59</v>
      </c>
      <c r="F119" s="21">
        <v>13761.1</v>
      </c>
      <c r="G119" s="21">
        <v>9312.57</v>
      </c>
    </row>
    <row r="120" spans="1:7" x14ac:dyDescent="0.25">
      <c r="A120" s="24" t="s">
        <v>59</v>
      </c>
      <c r="B120" s="24" t="s">
        <v>297</v>
      </c>
      <c r="C120" s="30">
        <v>36220.18</v>
      </c>
      <c r="D120" s="21">
        <v>20224.580000000002</v>
      </c>
      <c r="E120" s="21">
        <v>20932.62</v>
      </c>
      <c r="F120" s="21">
        <v>26341.87</v>
      </c>
      <c r="G120" s="21">
        <v>11683.39</v>
      </c>
    </row>
    <row r="121" spans="1:7" x14ac:dyDescent="0.25">
      <c r="A121" s="27" t="s">
        <v>81</v>
      </c>
      <c r="B121" s="27" t="s">
        <v>225</v>
      </c>
      <c r="C121" s="30">
        <v>119661.89</v>
      </c>
      <c r="D121" s="21">
        <v>117066.69</v>
      </c>
      <c r="E121" s="21">
        <v>113943.03999999999</v>
      </c>
      <c r="F121" s="21">
        <v>146142.89000000001</v>
      </c>
      <c r="G121" s="21">
        <v>126759.78</v>
      </c>
    </row>
    <row r="122" spans="1:7" x14ac:dyDescent="0.25">
      <c r="A122" s="24" t="s">
        <v>344</v>
      </c>
      <c r="B122" s="24" t="s">
        <v>298</v>
      </c>
      <c r="C122" s="30">
        <v>8306966.4400000004</v>
      </c>
      <c r="D122" s="21">
        <v>7147285.2699999996</v>
      </c>
      <c r="E122" s="21">
        <v>8819921.5600000005</v>
      </c>
      <c r="F122" s="21">
        <v>8967150.8000000007</v>
      </c>
      <c r="G122" s="21">
        <v>9773398.8699999992</v>
      </c>
    </row>
    <row r="123" spans="1:7" x14ac:dyDescent="0.25">
      <c r="A123" s="24" t="s">
        <v>345</v>
      </c>
      <c r="B123" s="24" t="s">
        <v>299</v>
      </c>
      <c r="C123" s="30">
        <v>34945.25</v>
      </c>
      <c r="D123" s="21">
        <v>0</v>
      </c>
      <c r="E123" s="21">
        <v>0</v>
      </c>
      <c r="F123" s="21">
        <v>0</v>
      </c>
      <c r="G123" s="21">
        <v>0</v>
      </c>
    </row>
    <row r="124" spans="1:7" x14ac:dyDescent="0.25">
      <c r="A124" s="24" t="s">
        <v>346</v>
      </c>
      <c r="B124" s="24" t="s">
        <v>300</v>
      </c>
      <c r="C124" s="30">
        <v>0</v>
      </c>
      <c r="D124" s="21">
        <v>128.5</v>
      </c>
      <c r="E124" s="21">
        <v>0</v>
      </c>
      <c r="F124" s="21">
        <v>23</v>
      </c>
      <c r="G124" s="21">
        <v>28</v>
      </c>
    </row>
    <row r="125" spans="1:7" x14ac:dyDescent="0.25">
      <c r="A125" s="24" t="s">
        <v>347</v>
      </c>
      <c r="B125" s="24" t="s">
        <v>301</v>
      </c>
      <c r="C125" s="30">
        <v>59.15</v>
      </c>
      <c r="D125" s="21">
        <v>154.12</v>
      </c>
      <c r="E125" s="21">
        <v>0</v>
      </c>
      <c r="F125" s="21">
        <v>0</v>
      </c>
      <c r="G125" s="21">
        <v>0</v>
      </c>
    </row>
    <row r="126" spans="1:7" x14ac:dyDescent="0.25">
      <c r="A126" s="24" t="s">
        <v>348</v>
      </c>
      <c r="B126" s="24" t="s">
        <v>302</v>
      </c>
      <c r="C126" s="30">
        <v>29164.85</v>
      </c>
      <c r="D126" s="21">
        <v>30297.72</v>
      </c>
      <c r="E126" s="21">
        <v>30688.38</v>
      </c>
      <c r="F126" s="21">
        <v>33779.25</v>
      </c>
      <c r="G126" s="21">
        <v>30096.5</v>
      </c>
    </row>
    <row r="127" spans="1:7" x14ac:dyDescent="0.25">
      <c r="A127" s="24" t="s">
        <v>349</v>
      </c>
      <c r="B127" s="24" t="s">
        <v>303</v>
      </c>
      <c r="C127" s="30">
        <v>1726.4</v>
      </c>
      <c r="D127" s="21">
        <v>1451.2</v>
      </c>
      <c r="E127" s="21">
        <v>1615.2</v>
      </c>
      <c r="F127" s="21">
        <v>1593.6</v>
      </c>
      <c r="G127" s="21">
        <v>1680</v>
      </c>
    </row>
    <row r="128" spans="1:7" x14ac:dyDescent="0.25">
      <c r="A128" s="24" t="s">
        <v>350</v>
      </c>
      <c r="B128" s="24" t="s">
        <v>304</v>
      </c>
      <c r="C128" s="30">
        <v>0</v>
      </c>
      <c r="D128" s="21">
        <v>500000</v>
      </c>
      <c r="E128" s="21">
        <v>0</v>
      </c>
      <c r="F128" s="21">
        <v>0</v>
      </c>
      <c r="G128" s="21">
        <v>0</v>
      </c>
    </row>
    <row r="129" spans="1:7" x14ac:dyDescent="0.25">
      <c r="A129" s="43" t="s">
        <v>352</v>
      </c>
      <c r="B129" s="43" t="s">
        <v>305</v>
      </c>
      <c r="C129" s="30">
        <v>0</v>
      </c>
      <c r="D129" s="21">
        <v>0</v>
      </c>
      <c r="E129" s="21">
        <v>0</v>
      </c>
      <c r="F129" s="21">
        <v>0</v>
      </c>
      <c r="G129" s="21">
        <v>45.42</v>
      </c>
    </row>
    <row r="130" spans="1:7" x14ac:dyDescent="0.25">
      <c r="A130" s="43" t="s">
        <v>351</v>
      </c>
      <c r="B130" s="43" t="s">
        <v>306</v>
      </c>
      <c r="C130" s="30">
        <v>0</v>
      </c>
      <c r="D130" s="21">
        <v>0</v>
      </c>
      <c r="E130" s="21">
        <v>0</v>
      </c>
      <c r="F130" s="21">
        <v>0</v>
      </c>
      <c r="G130" s="21">
        <v>669.66</v>
      </c>
    </row>
    <row r="131" spans="1:7" x14ac:dyDescent="0.25">
      <c r="A131" s="24" t="s">
        <v>353</v>
      </c>
      <c r="B131" s="24" t="s">
        <v>68</v>
      </c>
      <c r="C131" s="30">
        <v>12309772.029999999</v>
      </c>
      <c r="D131" s="21">
        <v>8544257.1099999994</v>
      </c>
      <c r="E131" s="21">
        <v>9437175.8100000005</v>
      </c>
      <c r="F131" s="21">
        <v>9550498.7699999996</v>
      </c>
      <c r="G131" s="21">
        <v>10310518.48</v>
      </c>
    </row>
    <row r="132" spans="1:7" x14ac:dyDescent="0.25">
      <c r="A132" s="24" t="s">
        <v>60</v>
      </c>
      <c r="B132" s="24" t="s">
        <v>307</v>
      </c>
      <c r="C132" s="21"/>
      <c r="D132" s="21"/>
      <c r="E132" s="21"/>
      <c r="F132" s="21"/>
      <c r="G132" s="21"/>
    </row>
    <row r="133" spans="1:7" x14ac:dyDescent="0.25">
      <c r="A133" s="24" t="s">
        <v>354</v>
      </c>
      <c r="B133" s="24" t="s">
        <v>308</v>
      </c>
      <c r="C133" s="30">
        <v>3567598.14</v>
      </c>
      <c r="D133" s="21">
        <v>3872001.8</v>
      </c>
      <c r="E133" s="21">
        <v>3931549.72</v>
      </c>
      <c r="F133" s="21">
        <v>4080147.99</v>
      </c>
      <c r="G133" s="21">
        <v>4307285.99</v>
      </c>
    </row>
    <row r="134" spans="1:7" x14ac:dyDescent="0.25">
      <c r="A134" s="24" t="s">
        <v>355</v>
      </c>
      <c r="B134" s="24" t="s">
        <v>309</v>
      </c>
      <c r="C134" s="30">
        <v>1273121.1100000001</v>
      </c>
      <c r="D134" s="21">
        <v>1689366.43</v>
      </c>
      <c r="E134" s="21">
        <v>1479567.9</v>
      </c>
      <c r="F134" s="21">
        <v>1454997.11</v>
      </c>
      <c r="G134" s="21">
        <v>1625155.4</v>
      </c>
    </row>
    <row r="135" spans="1:7" ht="30" customHeight="1" x14ac:dyDescent="0.25">
      <c r="A135" s="28" t="s">
        <v>381</v>
      </c>
      <c r="B135" s="28" t="s">
        <v>370</v>
      </c>
      <c r="C135" s="30">
        <v>148.80000000000001</v>
      </c>
      <c r="D135" s="21">
        <v>189.5</v>
      </c>
      <c r="E135" s="21">
        <v>514.79999999999995</v>
      </c>
      <c r="F135" s="21">
        <v>56</v>
      </c>
      <c r="G135" s="21">
        <v>128</v>
      </c>
    </row>
    <row r="136" spans="1:7" x14ac:dyDescent="0.25">
      <c r="A136" s="24" t="s">
        <v>374</v>
      </c>
      <c r="B136" s="24" t="s">
        <v>310</v>
      </c>
      <c r="C136" s="30">
        <v>435</v>
      </c>
      <c r="D136" s="21">
        <v>45</v>
      </c>
      <c r="E136" s="21" t="s">
        <v>8</v>
      </c>
      <c r="F136" s="21">
        <v>0</v>
      </c>
      <c r="G136" s="21">
        <v>0</v>
      </c>
    </row>
    <row r="137" spans="1:7" x14ac:dyDescent="0.25">
      <c r="A137" s="24" t="s">
        <v>356</v>
      </c>
      <c r="B137" s="24" t="s">
        <v>311</v>
      </c>
      <c r="C137" s="30">
        <v>0</v>
      </c>
      <c r="D137" s="21">
        <v>808</v>
      </c>
      <c r="E137" s="21">
        <v>187</v>
      </c>
      <c r="F137" s="21">
        <v>336</v>
      </c>
      <c r="G137" s="21">
        <v>314</v>
      </c>
    </row>
    <row r="138" spans="1:7" x14ac:dyDescent="0.25">
      <c r="A138" s="24" t="s">
        <v>346</v>
      </c>
      <c r="B138" s="24" t="s">
        <v>300</v>
      </c>
      <c r="C138" s="30">
        <v>145</v>
      </c>
      <c r="D138" s="21">
        <v>0</v>
      </c>
      <c r="E138" s="21">
        <v>0</v>
      </c>
      <c r="F138" s="21">
        <v>0</v>
      </c>
      <c r="G138" s="21">
        <v>0</v>
      </c>
    </row>
    <row r="139" spans="1:7" ht="30" x14ac:dyDescent="0.25">
      <c r="A139" s="28" t="s">
        <v>357</v>
      </c>
      <c r="B139" s="28" t="s">
        <v>312</v>
      </c>
      <c r="C139" s="32">
        <v>782.05</v>
      </c>
      <c r="D139" s="21">
        <v>95.36</v>
      </c>
      <c r="E139" s="21">
        <v>0</v>
      </c>
      <c r="F139" s="21">
        <v>0</v>
      </c>
      <c r="G139" s="21">
        <v>0</v>
      </c>
    </row>
    <row r="140" spans="1:7" x14ac:dyDescent="0.25">
      <c r="A140" s="24" t="s">
        <v>358</v>
      </c>
      <c r="B140" s="24" t="s">
        <v>375</v>
      </c>
      <c r="C140" s="30">
        <v>529061.36</v>
      </c>
      <c r="D140" s="21">
        <v>0</v>
      </c>
      <c r="E140" s="21">
        <v>0</v>
      </c>
      <c r="F140" s="21">
        <v>0</v>
      </c>
      <c r="G140" s="21">
        <v>0</v>
      </c>
    </row>
    <row r="141" spans="1:7" ht="30" x14ac:dyDescent="0.25">
      <c r="A141" s="28" t="s">
        <v>359</v>
      </c>
      <c r="B141" s="28" t="s">
        <v>313</v>
      </c>
      <c r="C141" s="21">
        <v>0</v>
      </c>
      <c r="D141" s="21">
        <v>9832.5</v>
      </c>
      <c r="E141" s="21">
        <v>0</v>
      </c>
      <c r="F141" s="21">
        <v>0</v>
      </c>
      <c r="G141" s="21">
        <v>0</v>
      </c>
    </row>
    <row r="142" spans="1:7" x14ac:dyDescent="0.25">
      <c r="A142" s="24" t="s">
        <v>360</v>
      </c>
      <c r="B142" s="24" t="s">
        <v>371</v>
      </c>
      <c r="C142" s="30">
        <v>32308.11</v>
      </c>
      <c r="D142" s="21">
        <v>1000</v>
      </c>
      <c r="E142" s="21">
        <v>500</v>
      </c>
      <c r="F142" s="21">
        <v>4240.5</v>
      </c>
      <c r="G142" s="21">
        <v>2000</v>
      </c>
    </row>
    <row r="143" spans="1:7" x14ac:dyDescent="0.25">
      <c r="A143" s="24" t="s">
        <v>361</v>
      </c>
      <c r="B143" s="24" t="s">
        <v>314</v>
      </c>
      <c r="C143" s="30">
        <v>0</v>
      </c>
      <c r="D143" s="21">
        <v>0</v>
      </c>
      <c r="E143" s="21">
        <v>0</v>
      </c>
      <c r="F143" s="21">
        <v>1378.13</v>
      </c>
      <c r="G143" s="21">
        <v>0</v>
      </c>
    </row>
    <row r="144" spans="1:7" x14ac:dyDescent="0.25">
      <c r="A144" s="27" t="s">
        <v>81</v>
      </c>
      <c r="B144" s="27" t="s">
        <v>225</v>
      </c>
      <c r="C144" s="30">
        <v>5403599.5700000003</v>
      </c>
      <c r="D144" s="21">
        <v>5573338.5899999999</v>
      </c>
      <c r="E144" s="21">
        <v>5412319.4199999999</v>
      </c>
      <c r="F144" s="21">
        <v>5541155.7300000004</v>
      </c>
      <c r="G144" s="21">
        <v>5934883.3899999997</v>
      </c>
    </row>
    <row r="145" spans="1:7" x14ac:dyDescent="0.25">
      <c r="A145" s="27" t="s">
        <v>81</v>
      </c>
      <c r="B145" s="27" t="s">
        <v>225</v>
      </c>
      <c r="C145" s="21">
        <v>6906172.46</v>
      </c>
      <c r="D145" s="21">
        <v>2970918.52</v>
      </c>
      <c r="E145" s="21">
        <v>4024856.39</v>
      </c>
      <c r="F145" s="21">
        <v>4009343.04</v>
      </c>
      <c r="G145" s="21">
        <v>4375635.09</v>
      </c>
    </row>
    <row r="146" spans="1:7" x14ac:dyDescent="0.25">
      <c r="A146" s="29" t="s">
        <v>78</v>
      </c>
      <c r="B146" s="29" t="s">
        <v>315</v>
      </c>
      <c r="C146" s="21"/>
      <c r="D146" s="21"/>
      <c r="E146" s="21"/>
      <c r="F146" s="21"/>
      <c r="G146" s="21"/>
    </row>
    <row r="147" spans="1:7" x14ac:dyDescent="0.25">
      <c r="A147" s="29" t="s">
        <v>79</v>
      </c>
      <c r="B147" s="29" t="s">
        <v>316</v>
      </c>
      <c r="C147" s="21">
        <v>0</v>
      </c>
      <c r="D147" s="21">
        <v>500000</v>
      </c>
      <c r="E147" s="21">
        <v>500000</v>
      </c>
      <c r="F147" s="21">
        <v>500000</v>
      </c>
      <c r="G147" s="21">
        <v>500000</v>
      </c>
    </row>
    <row r="148" spans="1:7" x14ac:dyDescent="0.25">
      <c r="A148" s="29" t="s">
        <v>80</v>
      </c>
      <c r="B148" s="29" t="s">
        <v>317</v>
      </c>
      <c r="C148" s="21">
        <v>0</v>
      </c>
      <c r="D148" s="21">
        <v>370918.52</v>
      </c>
      <c r="E148" s="21">
        <v>424856.39</v>
      </c>
      <c r="F148" s="21">
        <v>909343.04</v>
      </c>
      <c r="G148" s="21">
        <v>1249333.0900000001</v>
      </c>
    </row>
    <row r="149" spans="1:7" x14ac:dyDescent="0.25">
      <c r="A149" s="29" t="s">
        <v>82</v>
      </c>
      <c r="B149" s="29" t="s">
        <v>318</v>
      </c>
      <c r="C149" s="21">
        <v>0</v>
      </c>
      <c r="D149" s="45">
        <v>0</v>
      </c>
      <c r="E149" s="21">
        <v>1000000</v>
      </c>
      <c r="F149" s="21">
        <v>500000</v>
      </c>
      <c r="G149" s="21">
        <v>526302</v>
      </c>
    </row>
    <row r="150" spans="1:7" x14ac:dyDescent="0.25">
      <c r="A150" s="27" t="s">
        <v>81</v>
      </c>
      <c r="B150" s="27" t="s">
        <v>225</v>
      </c>
      <c r="C150" s="21">
        <v>0</v>
      </c>
      <c r="D150" s="21">
        <v>870918.52</v>
      </c>
      <c r="E150" s="21">
        <v>1924856.39</v>
      </c>
      <c r="F150" s="21">
        <v>1909343.04</v>
      </c>
      <c r="G150" s="21">
        <v>2275635.09</v>
      </c>
    </row>
    <row r="151" spans="1:7" x14ac:dyDescent="0.25">
      <c r="A151" s="27" t="s">
        <v>81</v>
      </c>
      <c r="B151" s="27" t="s">
        <v>225</v>
      </c>
      <c r="C151" s="21">
        <v>0</v>
      </c>
      <c r="D151" s="21">
        <v>870918.52</v>
      </c>
      <c r="E151" s="21">
        <v>1924856.39</v>
      </c>
      <c r="F151" s="21">
        <v>1909343.04</v>
      </c>
      <c r="G151" s="21">
        <v>2275635.09</v>
      </c>
    </row>
    <row r="152" spans="1:7" x14ac:dyDescent="0.25">
      <c r="A152" s="29"/>
      <c r="B152" s="29"/>
      <c r="C152" s="21"/>
      <c r="D152" s="21"/>
      <c r="E152" s="21"/>
      <c r="F152" s="21"/>
      <c r="G152" s="21"/>
    </row>
    <row r="153" spans="1:7" ht="33" customHeight="1" x14ac:dyDescent="0.25">
      <c r="A153" s="42" t="s">
        <v>88</v>
      </c>
      <c r="B153" s="42" t="s">
        <v>319</v>
      </c>
      <c r="C153" s="21">
        <v>0</v>
      </c>
      <c r="D153" s="21">
        <v>2100000</v>
      </c>
      <c r="E153" s="21">
        <v>2100000</v>
      </c>
      <c r="F153" s="21">
        <v>2100000</v>
      </c>
      <c r="G153" s="21">
        <v>2100000</v>
      </c>
    </row>
    <row r="154" spans="1:7" x14ac:dyDescent="0.25">
      <c r="A154" s="27" t="s">
        <v>81</v>
      </c>
      <c r="B154" s="27" t="s">
        <v>225</v>
      </c>
      <c r="C154" s="21">
        <v>0</v>
      </c>
      <c r="D154" s="21">
        <v>2100000</v>
      </c>
      <c r="E154" s="21">
        <v>2100000</v>
      </c>
      <c r="F154" s="21">
        <v>2100000</v>
      </c>
      <c r="G154" s="21">
        <v>2100000</v>
      </c>
    </row>
    <row r="155" spans="1:7" x14ac:dyDescent="0.25">
      <c r="A155" s="65" t="s">
        <v>176</v>
      </c>
      <c r="B155" s="65" t="s">
        <v>320</v>
      </c>
      <c r="C155" s="66">
        <v>1929824225.6199999</v>
      </c>
      <c r="D155" s="66">
        <v>4075303116.0599999</v>
      </c>
      <c r="E155" s="66">
        <v>5344949559.4099998</v>
      </c>
      <c r="F155" s="66">
        <v>7011580251.5299997</v>
      </c>
      <c r="G155" s="66">
        <v>9212737903.4799995</v>
      </c>
    </row>
    <row r="156" spans="1:7" ht="15.75" customHeight="1" x14ac:dyDescent="0.25">
      <c r="A156" s="10"/>
      <c r="B156" s="10"/>
      <c r="C156" s="20"/>
      <c r="D156" s="37"/>
      <c r="E156" s="37"/>
      <c r="F156" s="37"/>
      <c r="G156" s="37"/>
    </row>
    <row r="157" spans="1:7" ht="75.75" customHeight="1" x14ac:dyDescent="0.25">
      <c r="A157" s="12" t="s">
        <v>373</v>
      </c>
      <c r="B157" s="12" t="s">
        <v>376</v>
      </c>
      <c r="C157" s="20"/>
      <c r="D157" s="37"/>
      <c r="E157" s="37"/>
      <c r="F157" s="37"/>
      <c r="G157" s="37"/>
    </row>
    <row r="158" spans="1:7" x14ac:dyDescent="0.25">
      <c r="A158" s="13"/>
      <c r="B158" s="13"/>
      <c r="C158" s="20"/>
      <c r="D158" s="37"/>
      <c r="E158" s="37"/>
      <c r="F158" s="37"/>
      <c r="G158" s="37"/>
    </row>
    <row r="159" spans="1:7" x14ac:dyDescent="0.25">
      <c r="A159" s="67" t="s">
        <v>5</v>
      </c>
      <c r="B159" s="67" t="s">
        <v>186</v>
      </c>
      <c r="C159" s="20"/>
      <c r="D159" s="37"/>
      <c r="E159" s="37"/>
      <c r="F159" s="37"/>
      <c r="G159" s="37"/>
    </row>
    <row r="160" spans="1:7" x14ac:dyDescent="0.25">
      <c r="A160" s="14" t="s">
        <v>74</v>
      </c>
      <c r="B160" s="14" t="s">
        <v>321</v>
      </c>
      <c r="C160" s="20"/>
      <c r="D160" s="37"/>
      <c r="E160" s="37"/>
      <c r="F160" s="37"/>
      <c r="G160" s="37"/>
    </row>
    <row r="161" spans="1:8" ht="24.75" x14ac:dyDescent="0.25">
      <c r="A161" s="114" t="s">
        <v>362</v>
      </c>
      <c r="B161" s="114" t="s">
        <v>363</v>
      </c>
      <c r="C161" s="20"/>
      <c r="D161" s="37"/>
      <c r="E161" s="37"/>
      <c r="F161" s="37"/>
      <c r="G161" s="37"/>
    </row>
    <row r="162" spans="1:8" ht="24.75" x14ac:dyDescent="0.25">
      <c r="A162" s="114" t="s">
        <v>372</v>
      </c>
      <c r="B162" s="114" t="s">
        <v>364</v>
      </c>
      <c r="C162" s="20"/>
      <c r="D162" s="37"/>
      <c r="E162" s="37"/>
      <c r="F162" s="37"/>
      <c r="G162" s="37"/>
    </row>
    <row r="163" spans="1:8" s="3" customFormat="1" x14ac:dyDescent="0.25">
      <c r="A163" s="116" t="s">
        <v>382</v>
      </c>
      <c r="B163" s="11"/>
      <c r="C163" s="18"/>
      <c r="D163" s="38"/>
      <c r="E163" s="38"/>
      <c r="F163" s="38"/>
      <c r="G163" s="38"/>
      <c r="H163" s="38"/>
    </row>
    <row r="164" spans="1:8" s="3" customFormat="1" x14ac:dyDescent="0.25">
      <c r="A164" s="14"/>
      <c r="B164" s="14"/>
      <c r="C164" s="18"/>
      <c r="D164" s="38"/>
      <c r="E164" s="38"/>
      <c r="F164" s="38"/>
      <c r="G164" s="38"/>
      <c r="H164" s="38"/>
    </row>
    <row r="165" spans="1:8" x14ac:dyDescent="0.25">
      <c r="A165" s="14"/>
      <c r="B165" s="14"/>
    </row>
    <row r="166" spans="1:8" x14ac:dyDescent="0.25">
      <c r="A166" s="15"/>
      <c r="B166" s="15"/>
    </row>
    <row r="167" spans="1:8" x14ac:dyDescent="0.25">
      <c r="A167" s="14"/>
      <c r="B167" s="14"/>
    </row>
    <row r="168" spans="1:8" x14ac:dyDescent="0.25">
      <c r="A168" s="16"/>
      <c r="B168" s="16"/>
    </row>
    <row r="169" spans="1:8" x14ac:dyDescent="0.25">
      <c r="A169" s="14"/>
      <c r="B169" s="14"/>
      <c r="D169" s="18"/>
    </row>
    <row r="170" spans="1:8" x14ac:dyDescent="0.25">
      <c r="A170" s="14"/>
      <c r="B170" s="14"/>
      <c r="D170" s="18"/>
      <c r="E170" s="18"/>
      <c r="F170" s="18"/>
      <c r="G170" s="18"/>
    </row>
    <row r="171" spans="1:8" x14ac:dyDescent="0.25">
      <c r="A171" s="14"/>
      <c r="B171" s="14"/>
      <c r="D171" s="18"/>
      <c r="E171" s="18"/>
      <c r="F171" s="18"/>
      <c r="G171" s="18"/>
    </row>
    <row r="172" spans="1:8" s="3" customFormat="1" x14ac:dyDescent="0.25">
      <c r="A172" s="14"/>
      <c r="B172" s="14"/>
      <c r="C172" s="18"/>
      <c r="D172" s="18"/>
      <c r="E172" s="18"/>
      <c r="F172" s="18"/>
      <c r="G172" s="18"/>
      <c r="H172" s="38"/>
    </row>
    <row r="173" spans="1:8" s="3" customFormat="1" x14ac:dyDescent="0.25">
      <c r="A173" s="14"/>
      <c r="B173" s="14"/>
      <c r="C173" s="18"/>
      <c r="D173" s="18"/>
      <c r="E173" s="18"/>
      <c r="F173" s="18"/>
      <c r="G173" s="18"/>
      <c r="H173" s="38"/>
    </row>
    <row r="174" spans="1:8" s="3" customFormat="1" x14ac:dyDescent="0.25">
      <c r="A174" s="14"/>
      <c r="B174" s="14"/>
      <c r="C174" s="18"/>
      <c r="D174" s="18"/>
      <c r="E174" s="18"/>
      <c r="F174" s="18"/>
      <c r="G174" s="18"/>
      <c r="H174" s="38"/>
    </row>
    <row r="175" spans="1:8" x14ac:dyDescent="0.25">
      <c r="A175" s="14"/>
      <c r="B175" s="14"/>
      <c r="D175" s="18"/>
      <c r="E175" s="18"/>
      <c r="F175" s="18"/>
      <c r="G175" s="18"/>
    </row>
    <row r="176" spans="1:8" x14ac:dyDescent="0.25">
      <c r="A176" s="14"/>
      <c r="B176" s="14"/>
      <c r="D176" s="18"/>
      <c r="E176" s="18"/>
      <c r="F176" s="18"/>
      <c r="G176" s="18"/>
    </row>
    <row r="177" spans="1:7" x14ac:dyDescent="0.25">
      <c r="A177" s="14"/>
      <c r="B177" s="14"/>
      <c r="D177" s="18"/>
      <c r="E177" s="18"/>
      <c r="F177" s="18"/>
      <c r="G177" s="18"/>
    </row>
    <row r="178" spans="1:7" x14ac:dyDescent="0.25">
      <c r="A178" s="14"/>
      <c r="B178" s="14"/>
      <c r="D178" s="18"/>
      <c r="E178" s="18"/>
      <c r="F178" s="18"/>
      <c r="G178" s="18"/>
    </row>
    <row r="179" spans="1:7" x14ac:dyDescent="0.25">
      <c r="A179" s="14"/>
      <c r="B179" s="14"/>
      <c r="D179" s="18"/>
      <c r="E179" s="18"/>
      <c r="F179" s="18"/>
      <c r="G179" s="18"/>
    </row>
    <row r="180" spans="1:7" x14ac:dyDescent="0.25">
      <c r="A180" s="14"/>
      <c r="B180" s="14"/>
      <c r="D180" s="18"/>
      <c r="E180" s="18"/>
      <c r="F180" s="18"/>
      <c r="G180" s="18"/>
    </row>
    <row r="181" spans="1:7" x14ac:dyDescent="0.25">
      <c r="A181" s="14"/>
      <c r="B181" s="14"/>
      <c r="D181" s="18"/>
      <c r="E181" s="18"/>
      <c r="F181" s="18"/>
      <c r="G181" s="18"/>
    </row>
    <row r="182" spans="1:7" x14ac:dyDescent="0.25">
      <c r="A182" s="14"/>
      <c r="B182" s="14"/>
      <c r="D182" s="18"/>
      <c r="E182" s="18"/>
      <c r="F182" s="18"/>
      <c r="G182" s="18"/>
    </row>
    <row r="183" spans="1:7" x14ac:dyDescent="0.25">
      <c r="A183" s="14"/>
      <c r="B183" s="14"/>
      <c r="D183" s="18"/>
      <c r="E183" s="18"/>
      <c r="F183" s="18"/>
      <c r="G183" s="18"/>
    </row>
    <row r="184" spans="1:7" x14ac:dyDescent="0.25">
      <c r="A184" s="14"/>
      <c r="B184" s="14"/>
      <c r="D184" s="18"/>
      <c r="E184" s="18"/>
      <c r="F184" s="18"/>
      <c r="G184" s="18"/>
    </row>
    <row r="185" spans="1:7" x14ac:dyDescent="0.25">
      <c r="A185" s="14"/>
      <c r="B185" s="14"/>
      <c r="D185" s="18"/>
      <c r="E185" s="18"/>
      <c r="F185" s="18"/>
      <c r="G185" s="18"/>
    </row>
    <row r="186" spans="1:7" x14ac:dyDescent="0.25">
      <c r="A186" s="14"/>
      <c r="B186" s="14"/>
      <c r="D186" s="18"/>
      <c r="E186" s="18"/>
      <c r="F186" s="18"/>
      <c r="G186" s="18"/>
    </row>
    <row r="187" spans="1:7" x14ac:dyDescent="0.25">
      <c r="A187" s="14"/>
      <c r="B187" s="14"/>
      <c r="D187" s="18"/>
      <c r="E187" s="18"/>
      <c r="F187" s="18"/>
      <c r="G187" s="18"/>
    </row>
    <row r="188" spans="1:7" x14ac:dyDescent="0.25">
      <c r="A188" s="14"/>
      <c r="B188" s="14"/>
      <c r="D188" s="18"/>
      <c r="E188" s="18"/>
      <c r="F188" s="18"/>
      <c r="G188" s="18"/>
    </row>
    <row r="189" spans="1:7" x14ac:dyDescent="0.25">
      <c r="A189" s="14"/>
      <c r="B189" s="14"/>
      <c r="D189" s="18"/>
      <c r="E189" s="18"/>
      <c r="F189" s="18"/>
      <c r="G189" s="18"/>
    </row>
    <row r="190" spans="1:7" x14ac:dyDescent="0.25">
      <c r="A190" s="14"/>
      <c r="B190" s="14"/>
      <c r="D190" s="18"/>
      <c r="E190" s="18"/>
      <c r="F190" s="18"/>
      <c r="G190" s="18"/>
    </row>
    <row r="191" spans="1:7" x14ac:dyDescent="0.25">
      <c r="D191" s="18"/>
      <c r="E191" s="18"/>
      <c r="F191" s="18"/>
      <c r="G191" s="18"/>
    </row>
    <row r="192" spans="1:7" x14ac:dyDescent="0.25">
      <c r="A192" s="14"/>
      <c r="B192" s="14"/>
      <c r="D192" s="18"/>
      <c r="E192" s="18"/>
      <c r="F192" s="18"/>
      <c r="G192" s="18"/>
    </row>
    <row r="193" spans="4:6" x14ac:dyDescent="0.25">
      <c r="D193" s="38"/>
      <c r="E193" s="38"/>
      <c r="F193" s="38"/>
    </row>
  </sheetData>
  <hyperlinks>
    <hyperlink ref="A163" r:id="rId1"/>
  </hyperlinks>
  <pageMargins left="0.70866141732283472" right="0.70866141732283472" top="0.78740157480314965" bottom="0.78740157480314965" header="0.31496062992125984" footer="0.31496062992125984"/>
  <pageSetup paperSize="9" scale="75" fitToWidth="2" fitToHeight="6"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X59"/>
  <sheetViews>
    <sheetView workbookViewId="0"/>
  </sheetViews>
  <sheetFormatPr baseColWidth="10" defaultColWidth="11.42578125" defaultRowHeight="12.75" x14ac:dyDescent="0.2"/>
  <cols>
    <col min="1" max="1" width="53.5703125" style="68" customWidth="1"/>
    <col min="2" max="2" width="48.85546875" style="68" customWidth="1"/>
    <col min="3" max="5" width="9.7109375" style="68" customWidth="1"/>
    <col min="6" max="6" width="9.7109375" style="69" customWidth="1"/>
    <col min="7" max="67" width="9.7109375" style="52" customWidth="1"/>
    <col min="68" max="68" width="8.7109375" style="51" customWidth="1"/>
    <col min="69" max="16384" width="11.42578125" style="51"/>
  </cols>
  <sheetData>
    <row r="1" spans="1:258" s="48" customFormat="1" ht="21" x14ac:dyDescent="0.35">
      <c r="A1" s="53" t="s">
        <v>210</v>
      </c>
      <c r="C1" s="113"/>
      <c r="D1" s="70"/>
      <c r="E1" s="70"/>
      <c r="F1" s="71"/>
      <c r="G1" s="70"/>
      <c r="H1" s="70"/>
      <c r="I1" s="70"/>
      <c r="J1" s="70"/>
      <c r="K1" s="70"/>
      <c r="L1" s="72"/>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row>
    <row r="2" spans="1:258" s="49" customFormat="1" ht="21" x14ac:dyDescent="0.35">
      <c r="A2" s="111" t="s">
        <v>211</v>
      </c>
      <c r="B2" s="54"/>
      <c r="C2" s="56"/>
      <c r="D2" s="50"/>
      <c r="E2" s="50"/>
      <c r="F2" s="73"/>
      <c r="G2" s="74"/>
      <c r="H2" s="74"/>
      <c r="I2" s="74"/>
      <c r="J2" s="74"/>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6"/>
      <c r="BP2" s="77"/>
      <c r="BQ2" s="77"/>
      <c r="BR2" s="77"/>
      <c r="BS2" s="77"/>
      <c r="BT2" s="77"/>
      <c r="BU2" s="77"/>
    </row>
    <row r="3" spans="1:258" s="49" customFormat="1" ht="18.75" x14ac:dyDescent="0.3">
      <c r="A3" s="55" t="s">
        <v>177</v>
      </c>
      <c r="B3" s="112" t="s">
        <v>187</v>
      </c>
      <c r="C3" s="56"/>
      <c r="D3" s="50"/>
      <c r="E3" s="50"/>
      <c r="F3" s="73"/>
      <c r="G3" s="74"/>
      <c r="H3" s="74"/>
      <c r="I3" s="74"/>
      <c r="J3" s="74"/>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6"/>
      <c r="BP3" s="77"/>
      <c r="BQ3" s="77"/>
      <c r="BR3" s="77"/>
      <c r="BS3" s="77"/>
      <c r="BT3" s="77"/>
      <c r="BU3" s="77"/>
    </row>
    <row r="4" spans="1:258" s="49" customFormat="1" ht="18.75" x14ac:dyDescent="0.3">
      <c r="A4" s="55"/>
      <c r="B4" s="112"/>
      <c r="C4" s="56"/>
      <c r="D4" s="50"/>
      <c r="E4" s="50"/>
      <c r="F4" s="73"/>
      <c r="G4" s="74"/>
      <c r="H4" s="74"/>
      <c r="I4" s="74"/>
      <c r="J4" s="74"/>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6"/>
      <c r="BP4" s="77"/>
      <c r="BQ4" s="77"/>
      <c r="BR4" s="77"/>
      <c r="BS4" s="77"/>
      <c r="BT4" s="77"/>
      <c r="BU4" s="77"/>
    </row>
    <row r="5" spans="1:258" s="80" customFormat="1" x14ac:dyDescent="0.2">
      <c r="A5" s="96"/>
      <c r="B5" s="96"/>
      <c r="C5" s="96" t="s">
        <v>93</v>
      </c>
      <c r="D5" s="96" t="s">
        <v>94</v>
      </c>
      <c r="E5" s="96" t="s">
        <v>95</v>
      </c>
      <c r="F5" s="96" t="s">
        <v>96</v>
      </c>
      <c r="G5" s="96" t="s">
        <v>97</v>
      </c>
      <c r="H5" s="96" t="s">
        <v>98</v>
      </c>
      <c r="I5" s="96" t="s">
        <v>99</v>
      </c>
      <c r="J5" s="96" t="s">
        <v>100</v>
      </c>
      <c r="K5" s="96" t="s">
        <v>101</v>
      </c>
      <c r="L5" s="96" t="s">
        <v>102</v>
      </c>
      <c r="M5" s="96" t="s">
        <v>91</v>
      </c>
      <c r="N5" s="96" t="s">
        <v>103</v>
      </c>
      <c r="O5" s="96" t="s">
        <v>104</v>
      </c>
      <c r="P5" s="96" t="s">
        <v>105</v>
      </c>
      <c r="Q5" s="96" t="s">
        <v>106</v>
      </c>
      <c r="R5" s="96" t="s">
        <v>107</v>
      </c>
      <c r="S5" s="96" t="s">
        <v>108</v>
      </c>
      <c r="T5" s="96" t="s">
        <v>109</v>
      </c>
      <c r="U5" s="96" t="s">
        <v>110</v>
      </c>
      <c r="V5" s="96" t="s">
        <v>111</v>
      </c>
      <c r="W5" s="96" t="s">
        <v>112</v>
      </c>
      <c r="X5" s="96" t="s">
        <v>113</v>
      </c>
      <c r="Y5" s="96" t="s">
        <v>114</v>
      </c>
      <c r="Z5" s="96" t="s">
        <v>115</v>
      </c>
      <c r="AA5" s="96" t="s">
        <v>116</v>
      </c>
      <c r="AB5" s="96" t="s">
        <v>117</v>
      </c>
      <c r="AC5" s="96" t="s">
        <v>118</v>
      </c>
      <c r="AD5" s="96" t="s">
        <v>119</v>
      </c>
      <c r="AE5" s="96" t="s">
        <v>120</v>
      </c>
      <c r="AF5" s="96" t="s">
        <v>121</v>
      </c>
      <c r="AG5" s="96" t="s">
        <v>122</v>
      </c>
      <c r="AH5" s="96" t="s">
        <v>123</v>
      </c>
      <c r="AI5" s="96" t="s">
        <v>124</v>
      </c>
      <c r="AJ5" s="96" t="s">
        <v>125</v>
      </c>
      <c r="AK5" s="96" t="s">
        <v>126</v>
      </c>
      <c r="AL5" s="96" t="s">
        <v>127</v>
      </c>
      <c r="AM5" s="96" t="s">
        <v>128</v>
      </c>
      <c r="AN5" s="96" t="s">
        <v>129</v>
      </c>
      <c r="AO5" s="96" t="s">
        <v>130</v>
      </c>
      <c r="AP5" s="96" t="s">
        <v>131</v>
      </c>
      <c r="AQ5" s="96" t="s">
        <v>132</v>
      </c>
      <c r="AR5" s="96" t="s">
        <v>133</v>
      </c>
      <c r="AS5" s="96" t="s">
        <v>134</v>
      </c>
      <c r="AT5" s="96" t="s">
        <v>135</v>
      </c>
      <c r="AU5" s="96" t="s">
        <v>136</v>
      </c>
      <c r="AV5" s="96" t="s">
        <v>137</v>
      </c>
      <c r="AW5" s="96" t="s">
        <v>138</v>
      </c>
      <c r="AX5" s="96" t="s">
        <v>139</v>
      </c>
      <c r="AY5" s="96" t="s">
        <v>140</v>
      </c>
      <c r="AZ5" s="96" t="s">
        <v>141</v>
      </c>
      <c r="BA5" s="96" t="s">
        <v>142</v>
      </c>
      <c r="BB5" s="96" t="s">
        <v>143</v>
      </c>
      <c r="BC5" s="96" t="s">
        <v>144</v>
      </c>
      <c r="BD5" s="96" t="s">
        <v>145</v>
      </c>
      <c r="BE5" s="96" t="s">
        <v>146</v>
      </c>
      <c r="BF5" s="96" t="s">
        <v>147</v>
      </c>
      <c r="BG5" s="96" t="s">
        <v>148</v>
      </c>
      <c r="BH5" s="96" t="s">
        <v>149</v>
      </c>
      <c r="BI5" s="96" t="s">
        <v>150</v>
      </c>
      <c r="BJ5" s="96" t="s">
        <v>151</v>
      </c>
      <c r="BK5" s="96" t="s">
        <v>152</v>
      </c>
      <c r="BL5" s="96" t="s">
        <v>153</v>
      </c>
      <c r="BM5" s="96" t="s">
        <v>154</v>
      </c>
      <c r="BN5" s="96" t="s">
        <v>155</v>
      </c>
      <c r="BO5" s="96" t="s">
        <v>156</v>
      </c>
      <c r="BP5" s="96"/>
      <c r="BQ5" s="96"/>
      <c r="BR5" s="96"/>
      <c r="BS5" s="96"/>
      <c r="BT5" s="96"/>
      <c r="BU5" s="96"/>
      <c r="BV5" s="96"/>
      <c r="BW5" s="78"/>
      <c r="BX5" s="78"/>
      <c r="BY5" s="78"/>
      <c r="BZ5" s="78"/>
      <c r="CA5" s="78"/>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c r="GL5" s="79"/>
      <c r="GM5" s="79"/>
      <c r="GN5" s="79"/>
      <c r="GO5" s="79"/>
      <c r="GP5" s="79"/>
      <c r="GQ5" s="79"/>
      <c r="GR5" s="79"/>
      <c r="GS5" s="79"/>
      <c r="GT5" s="79"/>
      <c r="GU5" s="79"/>
      <c r="GV5" s="79"/>
      <c r="GW5" s="79"/>
      <c r="GX5" s="79"/>
      <c r="GY5" s="79"/>
      <c r="GZ5" s="79"/>
      <c r="HA5" s="79"/>
      <c r="HB5" s="79"/>
      <c r="HC5" s="79"/>
      <c r="HD5" s="79"/>
      <c r="HE5" s="79"/>
      <c r="HF5" s="79"/>
      <c r="HG5" s="79"/>
      <c r="HH5" s="79"/>
      <c r="HI5" s="79"/>
      <c r="HJ5" s="79"/>
      <c r="HK5" s="79"/>
      <c r="HL5" s="79"/>
      <c r="HM5" s="79"/>
      <c r="HN5" s="79"/>
      <c r="HO5" s="79"/>
      <c r="HP5" s="79"/>
      <c r="HQ5" s="79"/>
      <c r="HR5" s="79"/>
      <c r="HS5" s="79"/>
      <c r="HT5" s="79"/>
      <c r="HU5" s="79"/>
      <c r="HV5" s="79"/>
      <c r="HW5" s="79"/>
      <c r="HX5" s="79"/>
      <c r="HY5" s="79"/>
      <c r="HZ5" s="79"/>
      <c r="IA5" s="79"/>
      <c r="IB5" s="79"/>
      <c r="IC5" s="79"/>
      <c r="ID5" s="79"/>
      <c r="IE5" s="79"/>
      <c r="IF5" s="79"/>
      <c r="IG5" s="79"/>
      <c r="IH5" s="79"/>
      <c r="II5" s="79"/>
      <c r="IJ5" s="79"/>
      <c r="IK5" s="79"/>
      <c r="IL5" s="79"/>
      <c r="IM5" s="79"/>
      <c r="IN5" s="79"/>
      <c r="IO5" s="79"/>
      <c r="IP5" s="79"/>
      <c r="IQ5" s="79"/>
      <c r="IR5" s="79"/>
      <c r="IS5" s="79"/>
      <c r="IT5" s="79"/>
      <c r="IU5" s="79"/>
      <c r="IV5" s="79"/>
      <c r="IW5" s="79"/>
      <c r="IX5" s="79"/>
    </row>
    <row r="6" spans="1:258" s="83" customFormat="1" x14ac:dyDescent="0.2">
      <c r="A6" s="97" t="s">
        <v>9</v>
      </c>
      <c r="B6" s="97" t="s">
        <v>188</v>
      </c>
      <c r="C6" s="97"/>
      <c r="D6" s="97"/>
      <c r="E6" s="97"/>
      <c r="F6" s="98"/>
      <c r="G6" s="99"/>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81"/>
      <c r="BX6" s="81"/>
      <c r="BY6" s="81"/>
      <c r="BZ6" s="81"/>
      <c r="CA6" s="81"/>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c r="IR6" s="82"/>
      <c r="IS6" s="82"/>
      <c r="IT6" s="82"/>
      <c r="IU6" s="82"/>
      <c r="IV6" s="82"/>
      <c r="IW6" s="82"/>
      <c r="IX6" s="82"/>
    </row>
    <row r="7" spans="1:258" s="86" customFormat="1" x14ac:dyDescent="0.2">
      <c r="A7" s="101" t="s">
        <v>92</v>
      </c>
      <c r="B7" s="101" t="s">
        <v>189</v>
      </c>
      <c r="C7" s="101">
        <v>564</v>
      </c>
      <c r="D7" s="101">
        <v>579</v>
      </c>
      <c r="E7" s="101">
        <v>599</v>
      </c>
      <c r="F7" s="102">
        <v>712</v>
      </c>
      <c r="G7" s="103">
        <v>785</v>
      </c>
      <c r="H7" s="103">
        <v>824</v>
      </c>
      <c r="I7" s="103">
        <v>830</v>
      </c>
      <c r="J7" s="103">
        <v>858</v>
      </c>
      <c r="K7" s="103">
        <v>894</v>
      </c>
      <c r="L7" s="103">
        <v>954</v>
      </c>
      <c r="M7" s="103">
        <v>986</v>
      </c>
      <c r="N7" s="103">
        <v>1139</v>
      </c>
      <c r="O7" s="103">
        <v>1027</v>
      </c>
      <c r="P7" s="103">
        <v>1045</v>
      </c>
      <c r="Q7" s="103">
        <v>1087</v>
      </c>
      <c r="R7" s="103">
        <v>1109</v>
      </c>
      <c r="S7" s="103">
        <v>1144</v>
      </c>
      <c r="T7" s="103">
        <v>1194</v>
      </c>
      <c r="U7" s="103">
        <v>1234</v>
      </c>
      <c r="V7" s="103">
        <v>1275</v>
      </c>
      <c r="W7" s="103">
        <v>1318</v>
      </c>
      <c r="X7" s="103">
        <v>1372</v>
      </c>
      <c r="Y7" s="103">
        <v>1422</v>
      </c>
      <c r="Z7" s="103">
        <v>1528</v>
      </c>
      <c r="AA7" s="103">
        <v>1513</v>
      </c>
      <c r="AB7" s="103">
        <v>1538</v>
      </c>
      <c r="AC7" s="103">
        <v>1644</v>
      </c>
      <c r="AD7" s="103">
        <v>1670</v>
      </c>
      <c r="AE7" s="103">
        <v>1718</v>
      </c>
      <c r="AF7" s="103">
        <v>1777</v>
      </c>
      <c r="AG7" s="103">
        <v>1842</v>
      </c>
      <c r="AH7" s="103">
        <v>1891</v>
      </c>
      <c r="AI7" s="103">
        <v>1921</v>
      </c>
      <c r="AJ7" s="103">
        <v>1988</v>
      </c>
      <c r="AK7" s="103">
        <v>2027</v>
      </c>
      <c r="AL7" s="103">
        <v>2137</v>
      </c>
      <c r="AM7" s="103">
        <v>2087</v>
      </c>
      <c r="AN7" s="103">
        <v>2112</v>
      </c>
      <c r="AO7" s="103">
        <v>2153</v>
      </c>
      <c r="AP7" s="103">
        <v>2207</v>
      </c>
      <c r="AQ7" s="103">
        <v>2238</v>
      </c>
      <c r="AR7" s="103">
        <v>2282</v>
      </c>
      <c r="AS7" s="103">
        <v>2351</v>
      </c>
      <c r="AT7" s="103">
        <v>2395</v>
      </c>
      <c r="AU7" s="103">
        <v>2424</v>
      </c>
      <c r="AV7" s="103">
        <v>2458</v>
      </c>
      <c r="AW7" s="103">
        <v>2478</v>
      </c>
      <c r="AX7" s="103">
        <v>2578</v>
      </c>
      <c r="AY7" s="103">
        <v>2538</v>
      </c>
      <c r="AZ7" s="103">
        <v>2528</v>
      </c>
      <c r="BA7" s="103">
        <v>2591</v>
      </c>
      <c r="BB7" s="103">
        <v>2614</v>
      </c>
      <c r="BC7" s="103">
        <v>2653</v>
      </c>
      <c r="BD7" s="103">
        <v>2725</v>
      </c>
      <c r="BE7" s="103">
        <v>2782</v>
      </c>
      <c r="BF7" s="103">
        <v>2830</v>
      </c>
      <c r="BG7" s="103">
        <v>2856</v>
      </c>
      <c r="BH7" s="103">
        <v>2886</v>
      </c>
      <c r="BI7" s="103">
        <v>2916</v>
      </c>
      <c r="BJ7" s="103">
        <v>3023</v>
      </c>
      <c r="BK7" s="103">
        <v>2967</v>
      </c>
      <c r="BL7" s="103">
        <v>2960</v>
      </c>
      <c r="BM7" s="103">
        <v>2999</v>
      </c>
      <c r="BN7" s="103">
        <v>3021</v>
      </c>
      <c r="BO7" s="103">
        <v>3039</v>
      </c>
      <c r="BP7" s="103"/>
      <c r="BQ7" s="103"/>
      <c r="BR7" s="103"/>
      <c r="BS7" s="103"/>
      <c r="BT7" s="103"/>
      <c r="BU7" s="103"/>
      <c r="BV7" s="103"/>
      <c r="BW7" s="84"/>
      <c r="BX7" s="84"/>
      <c r="BY7" s="84"/>
      <c r="BZ7" s="84"/>
      <c r="CA7" s="84"/>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c r="IR7" s="85"/>
      <c r="IS7" s="85"/>
      <c r="IT7" s="85"/>
      <c r="IU7" s="85"/>
      <c r="IV7" s="85"/>
      <c r="IW7" s="85"/>
      <c r="IX7" s="85"/>
    </row>
    <row r="8" spans="1:258" s="86" customFormat="1" x14ac:dyDescent="0.2">
      <c r="A8" s="101" t="s">
        <v>160</v>
      </c>
      <c r="B8" s="101" t="s">
        <v>190</v>
      </c>
      <c r="C8" s="101">
        <v>111</v>
      </c>
      <c r="D8" s="101">
        <v>106</v>
      </c>
      <c r="E8" s="101">
        <v>112</v>
      </c>
      <c r="F8" s="102">
        <v>99</v>
      </c>
      <c r="G8" s="103">
        <v>120</v>
      </c>
      <c r="H8" s="103">
        <v>97</v>
      </c>
      <c r="I8" s="103">
        <v>108</v>
      </c>
      <c r="J8" s="103">
        <v>225</v>
      </c>
      <c r="K8" s="103">
        <v>273</v>
      </c>
      <c r="L8" s="103">
        <v>410</v>
      </c>
      <c r="M8" s="103">
        <v>590</v>
      </c>
      <c r="N8" s="103">
        <v>601</v>
      </c>
      <c r="O8" s="103">
        <v>785</v>
      </c>
      <c r="P8" s="103">
        <v>927</v>
      </c>
      <c r="Q8" s="103">
        <v>1041</v>
      </c>
      <c r="R8" s="103">
        <v>1119</v>
      </c>
      <c r="S8" s="103">
        <v>1303</v>
      </c>
      <c r="T8" s="103">
        <v>1343</v>
      </c>
      <c r="U8" s="103">
        <v>1510</v>
      </c>
      <c r="V8" s="103">
        <v>1632</v>
      </c>
      <c r="W8" s="103">
        <v>1800</v>
      </c>
      <c r="X8" s="103">
        <v>1981</v>
      </c>
      <c r="Y8" s="103">
        <v>2132</v>
      </c>
      <c r="Z8" s="103">
        <v>2132</v>
      </c>
      <c r="AA8" s="103">
        <v>1936</v>
      </c>
      <c r="AB8" s="103">
        <v>2084</v>
      </c>
      <c r="AC8" s="103">
        <v>2161</v>
      </c>
      <c r="AD8" s="103">
        <v>2283</v>
      </c>
      <c r="AE8" s="103">
        <v>2426</v>
      </c>
      <c r="AF8" s="103">
        <v>2554</v>
      </c>
      <c r="AG8" s="103">
        <v>2707</v>
      </c>
      <c r="AH8" s="103">
        <v>2843</v>
      </c>
      <c r="AI8" s="103">
        <v>3021</v>
      </c>
      <c r="AJ8" s="103">
        <v>2503</v>
      </c>
      <c r="AK8" s="103">
        <v>2693</v>
      </c>
      <c r="AL8" s="103">
        <v>2772</v>
      </c>
      <c r="AM8" s="103">
        <v>2966</v>
      </c>
      <c r="AN8" s="103">
        <v>3124</v>
      </c>
      <c r="AO8" s="103">
        <v>3284</v>
      </c>
      <c r="AP8" s="103">
        <v>3409</v>
      </c>
      <c r="AQ8" s="103">
        <v>3566</v>
      </c>
      <c r="AR8" s="103">
        <v>2995</v>
      </c>
      <c r="AS8" s="103">
        <v>3124</v>
      </c>
      <c r="AT8" s="103">
        <v>3258</v>
      </c>
      <c r="AU8" s="103">
        <v>3431</v>
      </c>
      <c r="AV8" s="103">
        <v>3597</v>
      </c>
      <c r="AW8" s="103">
        <v>3781</v>
      </c>
      <c r="AX8" s="103">
        <v>3891</v>
      </c>
      <c r="AY8" s="103">
        <v>4078</v>
      </c>
      <c r="AZ8" s="103">
        <v>4230</v>
      </c>
      <c r="BA8" s="103">
        <v>4392</v>
      </c>
      <c r="BB8" s="103">
        <v>4544</v>
      </c>
      <c r="BC8" s="103">
        <v>4713</v>
      </c>
      <c r="BD8" s="103">
        <v>4803</v>
      </c>
      <c r="BE8" s="103">
        <v>4960</v>
      </c>
      <c r="BF8" s="103">
        <v>4073</v>
      </c>
      <c r="BG8" s="103">
        <v>4242</v>
      </c>
      <c r="BH8" s="103">
        <v>4418</v>
      </c>
      <c r="BI8" s="103">
        <v>4583</v>
      </c>
      <c r="BJ8" s="103">
        <v>4644</v>
      </c>
      <c r="BK8" s="103">
        <v>4844</v>
      </c>
      <c r="BL8" s="103">
        <v>4997</v>
      </c>
      <c r="BM8" s="103">
        <v>5094</v>
      </c>
      <c r="BN8" s="103">
        <v>5264</v>
      </c>
      <c r="BO8" s="103">
        <v>5292</v>
      </c>
      <c r="BP8" s="103"/>
      <c r="BQ8" s="103"/>
      <c r="BR8" s="103"/>
      <c r="BS8" s="103"/>
      <c r="BT8" s="103"/>
      <c r="BU8" s="103"/>
      <c r="BV8" s="104"/>
      <c r="BW8" s="87"/>
      <c r="BX8" s="87"/>
      <c r="BY8" s="87"/>
      <c r="BZ8" s="87"/>
      <c r="CA8" s="87"/>
    </row>
    <row r="9" spans="1:258" s="86" customFormat="1" x14ac:dyDescent="0.2">
      <c r="A9" s="101" t="s">
        <v>157</v>
      </c>
      <c r="B9" s="101" t="s">
        <v>191</v>
      </c>
      <c r="C9" s="101">
        <v>32</v>
      </c>
      <c r="D9" s="101">
        <v>12</v>
      </c>
      <c r="E9" s="101">
        <v>9</v>
      </c>
      <c r="F9" s="102">
        <v>-6</v>
      </c>
      <c r="G9" s="103">
        <v>-17</v>
      </c>
      <c r="H9" s="103">
        <v>-25</v>
      </c>
      <c r="I9" s="103">
        <v>-43</v>
      </c>
      <c r="J9" s="103">
        <v>-37</v>
      </c>
      <c r="K9" s="103">
        <v>39</v>
      </c>
      <c r="L9" s="103">
        <v>67</v>
      </c>
      <c r="M9" s="103">
        <v>97</v>
      </c>
      <c r="N9" s="103">
        <v>93</v>
      </c>
      <c r="O9" s="103">
        <v>132</v>
      </c>
      <c r="P9" s="103">
        <v>172</v>
      </c>
      <c r="Q9" s="103">
        <v>196</v>
      </c>
      <c r="R9" s="103">
        <v>106</v>
      </c>
      <c r="S9" s="103">
        <v>231</v>
      </c>
      <c r="T9" s="103">
        <v>90</v>
      </c>
      <c r="U9" s="103">
        <v>90</v>
      </c>
      <c r="V9" s="103">
        <v>135</v>
      </c>
      <c r="W9" s="103">
        <v>219</v>
      </c>
      <c r="X9" s="103">
        <v>264</v>
      </c>
      <c r="Y9" s="103">
        <v>298</v>
      </c>
      <c r="Z9" s="103">
        <v>492</v>
      </c>
      <c r="AA9" s="103">
        <v>140</v>
      </c>
      <c r="AB9" s="103">
        <v>187</v>
      </c>
      <c r="AC9" s="103">
        <v>227</v>
      </c>
      <c r="AD9" s="103">
        <v>443</v>
      </c>
      <c r="AE9" s="103">
        <v>467</v>
      </c>
      <c r="AF9" s="103">
        <v>376</v>
      </c>
      <c r="AG9" s="103">
        <v>400</v>
      </c>
      <c r="AH9" s="103">
        <v>415</v>
      </c>
      <c r="AI9" s="103">
        <v>509</v>
      </c>
      <c r="AJ9" s="103">
        <v>86</v>
      </c>
      <c r="AK9" s="103">
        <v>265</v>
      </c>
      <c r="AL9" s="103">
        <v>286</v>
      </c>
      <c r="AM9" s="103">
        <v>268</v>
      </c>
      <c r="AN9" s="103">
        <v>297</v>
      </c>
      <c r="AO9" s="103">
        <v>319</v>
      </c>
      <c r="AP9" s="103">
        <v>357</v>
      </c>
      <c r="AQ9" s="103">
        <v>423</v>
      </c>
      <c r="AR9" s="103">
        <v>87</v>
      </c>
      <c r="AS9" s="103">
        <v>90</v>
      </c>
      <c r="AT9" s="103">
        <v>78</v>
      </c>
      <c r="AU9" s="103">
        <v>60</v>
      </c>
      <c r="AV9" s="103">
        <v>74</v>
      </c>
      <c r="AW9" s="103">
        <v>149</v>
      </c>
      <c r="AX9" s="103">
        <v>187</v>
      </c>
      <c r="AY9" s="103">
        <v>218</v>
      </c>
      <c r="AZ9" s="103">
        <v>540</v>
      </c>
      <c r="BA9" s="103">
        <v>589</v>
      </c>
      <c r="BB9" s="103">
        <v>620</v>
      </c>
      <c r="BC9" s="103">
        <v>670</v>
      </c>
      <c r="BD9" s="103">
        <v>650</v>
      </c>
      <c r="BE9" s="103">
        <v>969</v>
      </c>
      <c r="BF9" s="103">
        <v>96</v>
      </c>
      <c r="BG9" s="103">
        <v>94</v>
      </c>
      <c r="BH9" s="103">
        <v>139</v>
      </c>
      <c r="BI9" s="103">
        <v>245</v>
      </c>
      <c r="BJ9" s="103">
        <v>267</v>
      </c>
      <c r="BK9" s="103">
        <v>286</v>
      </c>
      <c r="BL9" s="103">
        <v>666</v>
      </c>
      <c r="BM9" s="103">
        <v>723</v>
      </c>
      <c r="BN9" s="103">
        <v>730</v>
      </c>
      <c r="BO9" s="103">
        <v>731</v>
      </c>
      <c r="BP9" s="103"/>
      <c r="BQ9" s="103"/>
      <c r="BR9" s="103"/>
      <c r="BS9" s="103"/>
      <c r="BT9" s="103"/>
      <c r="BU9" s="103"/>
      <c r="BV9" s="104"/>
      <c r="BW9" s="87"/>
      <c r="BX9" s="87"/>
      <c r="BY9" s="87"/>
      <c r="BZ9" s="87"/>
      <c r="CA9" s="87"/>
    </row>
    <row r="10" spans="1:258" s="86" customFormat="1" x14ac:dyDescent="0.2">
      <c r="A10" s="101" t="s">
        <v>377</v>
      </c>
      <c r="B10" s="101" t="s">
        <v>192</v>
      </c>
      <c r="C10" s="101"/>
      <c r="D10" s="101"/>
      <c r="E10" s="101"/>
      <c r="F10" s="102"/>
      <c r="G10" s="103"/>
      <c r="H10" s="103"/>
      <c r="I10" s="103"/>
      <c r="J10" s="103"/>
      <c r="K10" s="103"/>
      <c r="L10" s="103"/>
      <c r="M10" s="103"/>
      <c r="N10" s="103"/>
      <c r="O10" s="103"/>
      <c r="P10" s="103"/>
      <c r="Q10" s="103"/>
      <c r="R10" s="103"/>
      <c r="S10" s="103">
        <v>120</v>
      </c>
      <c r="T10" s="103">
        <v>295</v>
      </c>
      <c r="U10" s="103">
        <v>317</v>
      </c>
      <c r="V10" s="103">
        <v>317</v>
      </c>
      <c r="W10" s="103">
        <v>317</v>
      </c>
      <c r="X10" s="103">
        <v>317</v>
      </c>
      <c r="Y10" s="103">
        <v>317</v>
      </c>
      <c r="Z10" s="103">
        <v>603</v>
      </c>
      <c r="AA10" s="103">
        <v>814</v>
      </c>
      <c r="AB10" s="103">
        <v>911</v>
      </c>
      <c r="AC10" s="103">
        <v>1002</v>
      </c>
      <c r="AD10" s="103">
        <v>999</v>
      </c>
      <c r="AE10" s="103">
        <v>971</v>
      </c>
      <c r="AF10" s="103">
        <v>1016</v>
      </c>
      <c r="AG10" s="103">
        <v>1130</v>
      </c>
      <c r="AH10" s="103">
        <v>1295</v>
      </c>
      <c r="AI10" s="103">
        <v>1281</v>
      </c>
      <c r="AJ10" s="103">
        <v>1178</v>
      </c>
      <c r="AK10" s="103">
        <v>1294</v>
      </c>
      <c r="AL10" s="103">
        <v>1289</v>
      </c>
      <c r="AM10" s="103">
        <v>1432</v>
      </c>
      <c r="AN10" s="103">
        <v>1600</v>
      </c>
      <c r="AO10" s="103">
        <v>1774</v>
      </c>
      <c r="AP10" s="103">
        <v>1851</v>
      </c>
      <c r="AQ10" s="103">
        <v>1928</v>
      </c>
      <c r="AR10" s="103">
        <v>1803</v>
      </c>
      <c r="AS10" s="103">
        <v>1761</v>
      </c>
      <c r="AT10" s="103">
        <v>1733</v>
      </c>
      <c r="AU10" s="103">
        <v>1708</v>
      </c>
      <c r="AV10" s="103">
        <v>1746</v>
      </c>
      <c r="AW10" s="103">
        <v>1841</v>
      </c>
      <c r="AX10" s="103">
        <v>1887</v>
      </c>
      <c r="AY10" s="103">
        <v>1987</v>
      </c>
      <c r="AZ10" s="103">
        <v>2155</v>
      </c>
      <c r="BA10" s="103">
        <v>2368</v>
      </c>
      <c r="BB10" s="103">
        <v>2491</v>
      </c>
      <c r="BC10" s="103">
        <v>2590</v>
      </c>
      <c r="BD10" s="103">
        <v>2587</v>
      </c>
      <c r="BE10" s="103">
        <v>2543</v>
      </c>
      <c r="BF10" s="103">
        <v>2497</v>
      </c>
      <c r="BG10" s="103">
        <v>2521</v>
      </c>
      <c r="BH10" s="103">
        <v>2674</v>
      </c>
      <c r="BI10" s="103">
        <v>2704</v>
      </c>
      <c r="BJ10" s="103">
        <v>2618</v>
      </c>
      <c r="BK10" s="103">
        <v>2746</v>
      </c>
      <c r="BL10" s="103">
        <v>2816</v>
      </c>
      <c r="BM10" s="103">
        <v>2888</v>
      </c>
      <c r="BN10" s="103">
        <v>2988</v>
      </c>
      <c r="BO10" s="103">
        <v>2977</v>
      </c>
      <c r="BP10" s="103"/>
      <c r="BQ10" s="103"/>
      <c r="BR10" s="103"/>
      <c r="BS10" s="103"/>
      <c r="BT10" s="103"/>
      <c r="BU10" s="103"/>
      <c r="BV10" s="104"/>
      <c r="BW10" s="87"/>
      <c r="BX10" s="87"/>
      <c r="BY10" s="87"/>
      <c r="BZ10" s="87"/>
      <c r="CA10" s="87"/>
    </row>
    <row r="11" spans="1:258" s="86" customFormat="1" x14ac:dyDescent="0.2">
      <c r="A11" s="101" t="s">
        <v>158</v>
      </c>
      <c r="B11" s="101" t="s">
        <v>193</v>
      </c>
      <c r="C11" s="101"/>
      <c r="D11" s="101"/>
      <c r="E11" s="101"/>
      <c r="F11" s="102"/>
      <c r="G11" s="103"/>
      <c r="H11" s="103"/>
      <c r="I11" s="103"/>
      <c r="J11" s="103"/>
      <c r="K11" s="103"/>
      <c r="L11" s="103"/>
      <c r="M11" s="103"/>
      <c r="N11" s="103"/>
      <c r="O11" s="103"/>
      <c r="P11" s="103"/>
      <c r="Q11" s="103"/>
      <c r="R11" s="103"/>
      <c r="S11" s="103"/>
      <c r="T11" s="103"/>
      <c r="U11" s="103"/>
      <c r="V11" s="103"/>
      <c r="W11" s="103"/>
      <c r="X11" s="103">
        <v>932</v>
      </c>
      <c r="Y11" s="103">
        <v>1026</v>
      </c>
      <c r="Z11" s="103">
        <v>623</v>
      </c>
      <c r="AA11" s="103">
        <v>580</v>
      </c>
      <c r="AB11" s="103">
        <v>631</v>
      </c>
      <c r="AC11" s="103">
        <v>609</v>
      </c>
      <c r="AD11" s="103">
        <v>497</v>
      </c>
      <c r="AE11" s="103">
        <v>642</v>
      </c>
      <c r="AF11" s="103">
        <v>696</v>
      </c>
      <c r="AG11" s="103">
        <v>668</v>
      </c>
      <c r="AH11" s="103">
        <v>607</v>
      </c>
      <c r="AI11" s="103">
        <v>665</v>
      </c>
      <c r="AJ11" s="103">
        <v>712</v>
      </c>
      <c r="AK11" s="103">
        <v>586</v>
      </c>
      <c r="AL11" s="103">
        <v>640</v>
      </c>
      <c r="AM11" s="103">
        <v>658</v>
      </c>
      <c r="AN11" s="103">
        <v>597</v>
      </c>
      <c r="AO11" s="103">
        <v>565</v>
      </c>
      <c r="AP11" s="103">
        <v>603</v>
      </c>
      <c r="AQ11" s="103">
        <v>631</v>
      </c>
      <c r="AR11" s="103">
        <v>501</v>
      </c>
      <c r="AS11" s="103">
        <v>660</v>
      </c>
      <c r="AT11" s="103">
        <v>833</v>
      </c>
      <c r="AU11" s="103">
        <v>1012</v>
      </c>
      <c r="AV11" s="103">
        <v>1062</v>
      </c>
      <c r="AW11" s="103">
        <v>1092</v>
      </c>
      <c r="AX11" s="103">
        <v>1070</v>
      </c>
      <c r="AY11" s="103">
        <v>1112</v>
      </c>
      <c r="AZ11" s="103">
        <v>831</v>
      </c>
      <c r="BA11" s="103">
        <v>749</v>
      </c>
      <c r="BB11" s="103">
        <v>730</v>
      </c>
      <c r="BC11" s="103">
        <v>804</v>
      </c>
      <c r="BD11" s="103">
        <v>998</v>
      </c>
      <c r="BE11" s="103">
        <v>856</v>
      </c>
      <c r="BF11" s="103">
        <v>917</v>
      </c>
      <c r="BG11" s="103">
        <v>1068</v>
      </c>
      <c r="BH11" s="103">
        <v>1041</v>
      </c>
      <c r="BI11" s="103">
        <v>1080</v>
      </c>
      <c r="BJ11" s="103">
        <v>1205</v>
      </c>
      <c r="BK11" s="103">
        <v>1243</v>
      </c>
      <c r="BL11" s="103">
        <v>977</v>
      </c>
      <c r="BM11" s="103">
        <v>1008</v>
      </c>
      <c r="BN11" s="103">
        <v>1064</v>
      </c>
      <c r="BO11" s="103">
        <v>1584</v>
      </c>
      <c r="BP11" s="103"/>
      <c r="BQ11" s="103"/>
      <c r="BR11" s="103"/>
      <c r="BS11" s="103"/>
      <c r="BT11" s="103"/>
      <c r="BU11" s="103"/>
      <c r="BV11" s="104"/>
      <c r="BW11" s="87"/>
      <c r="BX11" s="87"/>
      <c r="BY11" s="87"/>
      <c r="BZ11" s="87"/>
      <c r="CA11" s="87"/>
    </row>
    <row r="12" spans="1:258" s="86" customFormat="1" x14ac:dyDescent="0.2">
      <c r="A12" s="101" t="s">
        <v>159</v>
      </c>
      <c r="B12" s="101" t="s">
        <v>194</v>
      </c>
      <c r="C12" s="101"/>
      <c r="D12" s="101"/>
      <c r="E12" s="101"/>
      <c r="F12" s="102"/>
      <c r="G12" s="103"/>
      <c r="H12" s="103"/>
      <c r="I12" s="103"/>
      <c r="J12" s="103"/>
      <c r="K12" s="103"/>
      <c r="L12" s="103"/>
      <c r="M12" s="103"/>
      <c r="N12" s="103"/>
      <c r="O12" s="103"/>
      <c r="P12" s="103"/>
      <c r="Q12" s="103"/>
      <c r="R12" s="103"/>
      <c r="S12" s="103"/>
      <c r="T12" s="103"/>
      <c r="U12" s="103"/>
      <c r="V12" s="103"/>
      <c r="W12" s="103"/>
      <c r="X12" s="103">
        <v>468</v>
      </c>
      <c r="Y12" s="103">
        <v>491</v>
      </c>
      <c r="Z12" s="103">
        <v>414</v>
      </c>
      <c r="AA12" s="103">
        <v>402</v>
      </c>
      <c r="AB12" s="103">
        <v>355</v>
      </c>
      <c r="AC12" s="103">
        <v>323</v>
      </c>
      <c r="AD12" s="103">
        <v>344</v>
      </c>
      <c r="AE12" s="103">
        <v>346</v>
      </c>
      <c r="AF12" s="103">
        <v>466</v>
      </c>
      <c r="AG12" s="103">
        <v>509</v>
      </c>
      <c r="AH12" s="103">
        <v>526</v>
      </c>
      <c r="AI12" s="103">
        <v>566</v>
      </c>
      <c r="AJ12" s="103">
        <v>527</v>
      </c>
      <c r="AK12" s="103">
        <v>548</v>
      </c>
      <c r="AL12" s="103">
        <v>557</v>
      </c>
      <c r="AM12" s="103">
        <v>608</v>
      </c>
      <c r="AN12" s="103">
        <v>630</v>
      </c>
      <c r="AO12" s="103">
        <v>626</v>
      </c>
      <c r="AP12" s="103">
        <v>598</v>
      </c>
      <c r="AQ12" s="103">
        <v>584</v>
      </c>
      <c r="AR12" s="103">
        <v>604</v>
      </c>
      <c r="AS12" s="103">
        <v>613</v>
      </c>
      <c r="AT12" s="103">
        <v>614</v>
      </c>
      <c r="AU12" s="103">
        <v>651</v>
      </c>
      <c r="AV12" s="103">
        <v>715</v>
      </c>
      <c r="AW12" s="103">
        <v>699</v>
      </c>
      <c r="AX12" s="103">
        <v>747</v>
      </c>
      <c r="AY12" s="103">
        <v>761</v>
      </c>
      <c r="AZ12" s="103">
        <v>704</v>
      </c>
      <c r="BA12" s="103">
        <v>686</v>
      </c>
      <c r="BB12" s="103">
        <v>703</v>
      </c>
      <c r="BC12" s="103">
        <v>649</v>
      </c>
      <c r="BD12" s="103">
        <v>568</v>
      </c>
      <c r="BE12" s="103">
        <v>592</v>
      </c>
      <c r="BF12" s="103">
        <v>563</v>
      </c>
      <c r="BG12" s="103">
        <v>559</v>
      </c>
      <c r="BH12" s="103">
        <v>564</v>
      </c>
      <c r="BI12" s="103">
        <v>554</v>
      </c>
      <c r="BJ12" s="103">
        <v>554</v>
      </c>
      <c r="BK12" s="103">
        <v>569</v>
      </c>
      <c r="BL12" s="103">
        <v>538</v>
      </c>
      <c r="BM12" s="103">
        <v>475</v>
      </c>
      <c r="BN12" s="103">
        <v>482</v>
      </c>
      <c r="BO12" s="103"/>
      <c r="BP12" s="103"/>
      <c r="BQ12" s="103"/>
      <c r="BR12" s="103"/>
      <c r="BS12" s="103"/>
      <c r="BT12" s="103"/>
      <c r="BU12" s="103"/>
      <c r="BV12" s="104"/>
      <c r="BW12" s="87"/>
      <c r="BX12" s="87"/>
      <c r="BY12" s="87"/>
      <c r="BZ12" s="87"/>
      <c r="CA12" s="87"/>
    </row>
    <row r="13" spans="1:258" s="86" customFormat="1" x14ac:dyDescent="0.2">
      <c r="A13" s="101"/>
      <c r="B13" s="101"/>
      <c r="C13" s="101"/>
      <c r="D13" s="101"/>
      <c r="E13" s="101"/>
      <c r="F13" s="102"/>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4"/>
      <c r="BW13" s="87"/>
      <c r="BX13" s="87"/>
      <c r="BY13" s="87"/>
      <c r="BZ13" s="87"/>
      <c r="CA13" s="87"/>
    </row>
    <row r="14" spans="1:258" s="86" customFormat="1" x14ac:dyDescent="0.2">
      <c r="A14" s="101" t="s">
        <v>161</v>
      </c>
      <c r="B14" s="101" t="s">
        <v>195</v>
      </c>
      <c r="C14" s="101"/>
      <c r="D14" s="101"/>
      <c r="E14" s="101"/>
      <c r="F14" s="102"/>
      <c r="G14" s="103"/>
      <c r="H14" s="103">
        <v>250</v>
      </c>
      <c r="I14" s="103">
        <v>381</v>
      </c>
      <c r="J14" s="103">
        <v>580</v>
      </c>
      <c r="K14" s="103">
        <v>797</v>
      </c>
      <c r="L14" s="103">
        <v>1003</v>
      </c>
      <c r="M14" s="103">
        <v>1246</v>
      </c>
      <c r="N14" s="103">
        <v>1450</v>
      </c>
      <c r="O14" s="103">
        <v>1611</v>
      </c>
      <c r="P14" s="103">
        <v>1758</v>
      </c>
      <c r="Q14" s="103">
        <v>1938</v>
      </c>
      <c r="R14" s="103">
        <v>2109</v>
      </c>
      <c r="S14" s="103">
        <v>2326</v>
      </c>
      <c r="T14" s="103">
        <v>2595</v>
      </c>
      <c r="U14" s="103">
        <v>2835</v>
      </c>
      <c r="V14" s="103">
        <v>3012</v>
      </c>
      <c r="W14" s="103">
        <v>3230</v>
      </c>
      <c r="X14" s="103">
        <v>3471</v>
      </c>
      <c r="Y14" s="103">
        <v>3741</v>
      </c>
      <c r="Z14" s="103">
        <v>3958</v>
      </c>
      <c r="AA14" s="103">
        <v>4134</v>
      </c>
      <c r="AB14" s="103">
        <v>4328</v>
      </c>
      <c r="AC14" s="103">
        <v>4508</v>
      </c>
      <c r="AD14" s="103">
        <v>4652</v>
      </c>
      <c r="AE14" s="103">
        <v>4835</v>
      </c>
      <c r="AF14" s="103">
        <v>5040</v>
      </c>
      <c r="AG14" s="103">
        <v>5262</v>
      </c>
      <c r="AH14" s="103">
        <v>5466</v>
      </c>
      <c r="AI14" s="103">
        <v>5691</v>
      </c>
      <c r="AJ14" s="103">
        <v>5885</v>
      </c>
      <c r="AK14" s="103">
        <v>6109</v>
      </c>
      <c r="AL14" s="103">
        <v>6311</v>
      </c>
      <c r="AM14" s="103">
        <v>6427</v>
      </c>
      <c r="AN14" s="103">
        <v>6578</v>
      </c>
      <c r="AO14" s="103">
        <v>6784</v>
      </c>
      <c r="AP14" s="103">
        <v>6997</v>
      </c>
      <c r="AQ14" s="103">
        <v>7173</v>
      </c>
      <c r="AR14" s="103">
        <v>7499</v>
      </c>
      <c r="AS14" s="103">
        <v>7734</v>
      </c>
      <c r="AT14" s="103">
        <v>7924</v>
      </c>
      <c r="AU14" s="103">
        <v>8135</v>
      </c>
      <c r="AV14" s="103">
        <v>8348</v>
      </c>
      <c r="AW14" s="103">
        <v>8545</v>
      </c>
      <c r="AX14" s="103">
        <v>8757</v>
      </c>
      <c r="AY14" s="103">
        <v>8961</v>
      </c>
      <c r="AZ14" s="103">
        <v>9147</v>
      </c>
      <c r="BA14" s="103">
        <v>9334</v>
      </c>
      <c r="BB14" s="103">
        <v>9526</v>
      </c>
      <c r="BC14" s="103">
        <v>9719</v>
      </c>
      <c r="BD14" s="103">
        <v>9915</v>
      </c>
      <c r="BE14" s="103">
        <v>10116</v>
      </c>
      <c r="BF14" s="103">
        <v>10320</v>
      </c>
      <c r="BG14" s="103">
        <v>10506</v>
      </c>
      <c r="BH14" s="103">
        <v>10684</v>
      </c>
      <c r="BI14" s="103">
        <v>10883</v>
      </c>
      <c r="BJ14" s="103">
        <v>11077</v>
      </c>
      <c r="BK14" s="103">
        <v>11254</v>
      </c>
      <c r="BL14" s="103">
        <v>11390</v>
      </c>
      <c r="BM14" s="103">
        <v>11529</v>
      </c>
      <c r="BN14" s="103">
        <v>11674</v>
      </c>
      <c r="BO14" s="103">
        <v>11676</v>
      </c>
      <c r="BP14" s="103"/>
      <c r="BQ14" s="103"/>
      <c r="BR14" s="103"/>
      <c r="BS14" s="103"/>
      <c r="BT14" s="103"/>
      <c r="BU14" s="103"/>
      <c r="BV14" s="104"/>
      <c r="BW14" s="87"/>
      <c r="BX14" s="87"/>
      <c r="BY14" s="87"/>
      <c r="BZ14" s="87"/>
      <c r="CA14" s="87"/>
    </row>
    <row r="15" spans="1:258" s="86" customFormat="1" x14ac:dyDescent="0.2">
      <c r="A15" s="101" t="s">
        <v>162</v>
      </c>
      <c r="B15" s="101" t="s">
        <v>196</v>
      </c>
      <c r="C15" s="101"/>
      <c r="D15" s="101"/>
      <c r="E15" s="101"/>
      <c r="F15" s="102"/>
      <c r="G15" s="103"/>
      <c r="H15" s="103"/>
      <c r="I15" s="103"/>
      <c r="J15" s="103"/>
      <c r="K15" s="103"/>
      <c r="L15" s="103"/>
      <c r="M15" s="103"/>
      <c r="N15" s="103"/>
      <c r="O15" s="103"/>
      <c r="P15" s="103"/>
      <c r="Q15" s="103"/>
      <c r="R15" s="103"/>
      <c r="S15" s="103"/>
      <c r="T15" s="103"/>
      <c r="U15" s="103"/>
      <c r="V15" s="103">
        <v>46</v>
      </c>
      <c r="W15" s="103">
        <v>46</v>
      </c>
      <c r="X15" s="103">
        <v>46</v>
      </c>
      <c r="Y15" s="103">
        <v>46</v>
      </c>
      <c r="Z15" s="103">
        <v>134</v>
      </c>
      <c r="AA15" s="103">
        <v>134</v>
      </c>
      <c r="AB15" s="103">
        <v>134</v>
      </c>
      <c r="AC15" s="103">
        <v>134</v>
      </c>
      <c r="AD15" s="103">
        <v>134</v>
      </c>
      <c r="AE15" s="103">
        <v>134</v>
      </c>
      <c r="AF15" s="103">
        <v>134</v>
      </c>
      <c r="AG15" s="103">
        <v>134</v>
      </c>
      <c r="AH15" s="103">
        <v>152</v>
      </c>
      <c r="AI15" s="103">
        <v>152</v>
      </c>
      <c r="AJ15" s="103">
        <v>152</v>
      </c>
      <c r="AK15" s="103">
        <v>152</v>
      </c>
      <c r="AL15" s="103">
        <v>153</v>
      </c>
      <c r="AM15" s="103">
        <v>153</v>
      </c>
      <c r="AN15" s="103">
        <v>153</v>
      </c>
      <c r="AO15" s="103">
        <v>167</v>
      </c>
      <c r="AP15" s="103">
        <v>168</v>
      </c>
      <c r="AQ15" s="103">
        <v>169</v>
      </c>
      <c r="AR15" s="103">
        <v>172</v>
      </c>
      <c r="AS15" s="103">
        <v>173</v>
      </c>
      <c r="AT15" s="103">
        <v>173</v>
      </c>
      <c r="AU15" s="103">
        <v>173</v>
      </c>
      <c r="AV15" s="103">
        <v>173</v>
      </c>
      <c r="AW15" s="103">
        <v>173</v>
      </c>
      <c r="AX15" s="103">
        <v>173</v>
      </c>
      <c r="AY15" s="103">
        <v>173</v>
      </c>
      <c r="AZ15" s="103">
        <v>203</v>
      </c>
      <c r="BA15" s="103">
        <v>203</v>
      </c>
      <c r="BB15" s="103">
        <v>203</v>
      </c>
      <c r="BC15" s="103">
        <v>203</v>
      </c>
      <c r="BD15" s="103">
        <v>241</v>
      </c>
      <c r="BE15" s="103">
        <v>244</v>
      </c>
      <c r="BF15" s="103">
        <v>285</v>
      </c>
      <c r="BG15" s="103">
        <v>286</v>
      </c>
      <c r="BH15" s="103">
        <v>286</v>
      </c>
      <c r="BI15" s="103">
        <v>287</v>
      </c>
      <c r="BJ15" s="103">
        <v>287</v>
      </c>
      <c r="BK15" s="103">
        <v>287</v>
      </c>
      <c r="BL15" s="103">
        <v>287</v>
      </c>
      <c r="BM15" s="103">
        <v>287</v>
      </c>
      <c r="BN15" s="103">
        <v>287</v>
      </c>
      <c r="BO15" s="103">
        <v>287</v>
      </c>
      <c r="BP15" s="103"/>
      <c r="BQ15" s="103"/>
      <c r="BR15" s="103"/>
      <c r="BS15" s="103"/>
      <c r="BT15" s="103"/>
      <c r="BU15" s="103"/>
      <c r="BV15" s="104"/>
      <c r="BW15" s="87"/>
      <c r="BX15" s="87"/>
      <c r="BY15" s="87"/>
      <c r="BZ15" s="87"/>
      <c r="CA15" s="87"/>
    </row>
    <row r="16" spans="1:258" s="86" customFormat="1" x14ac:dyDescent="0.2">
      <c r="A16" s="101" t="s">
        <v>163</v>
      </c>
      <c r="B16" s="101" t="s">
        <v>197</v>
      </c>
      <c r="C16" s="101"/>
      <c r="D16" s="101"/>
      <c r="E16" s="101"/>
      <c r="F16" s="102"/>
      <c r="G16" s="103"/>
      <c r="H16" s="103">
        <v>83</v>
      </c>
      <c r="I16" s="103">
        <v>98</v>
      </c>
      <c r="J16" s="103">
        <v>115</v>
      </c>
      <c r="K16" s="103">
        <v>157</v>
      </c>
      <c r="L16" s="103">
        <v>136</v>
      </c>
      <c r="M16" s="103">
        <v>173</v>
      </c>
      <c r="N16" s="103">
        <v>193</v>
      </c>
      <c r="O16" s="103">
        <v>182</v>
      </c>
      <c r="P16" s="103">
        <v>159</v>
      </c>
      <c r="Q16" s="103">
        <v>166</v>
      </c>
      <c r="R16" s="103">
        <v>169</v>
      </c>
      <c r="S16" s="103">
        <v>153</v>
      </c>
      <c r="T16" s="103">
        <v>213</v>
      </c>
      <c r="U16" s="103">
        <v>240</v>
      </c>
      <c r="V16" s="103">
        <v>246</v>
      </c>
      <c r="W16" s="103">
        <v>257</v>
      </c>
      <c r="X16" s="103">
        <v>255</v>
      </c>
      <c r="Y16" s="103">
        <v>273</v>
      </c>
      <c r="Z16" s="103">
        <v>288</v>
      </c>
      <c r="AA16" s="103">
        <v>272</v>
      </c>
      <c r="AB16" s="103">
        <v>292</v>
      </c>
      <c r="AC16" s="103">
        <v>293</v>
      </c>
      <c r="AD16" s="103">
        <v>287</v>
      </c>
      <c r="AE16" s="103">
        <v>276</v>
      </c>
      <c r="AF16" s="103">
        <v>289</v>
      </c>
      <c r="AG16" s="103">
        <v>288</v>
      </c>
      <c r="AH16" s="103">
        <v>292</v>
      </c>
      <c r="AI16" s="103">
        <v>314</v>
      </c>
      <c r="AJ16" s="103">
        <v>297</v>
      </c>
      <c r="AK16" s="103">
        <v>296</v>
      </c>
      <c r="AL16" s="103">
        <v>306</v>
      </c>
      <c r="AM16" s="103">
        <v>267</v>
      </c>
      <c r="AN16" s="103">
        <v>237</v>
      </c>
      <c r="AO16" s="103">
        <v>230</v>
      </c>
      <c r="AP16" s="103">
        <v>257</v>
      </c>
      <c r="AQ16" s="103">
        <v>249</v>
      </c>
      <c r="AR16" s="103">
        <v>369</v>
      </c>
      <c r="AS16" s="103">
        <v>385</v>
      </c>
      <c r="AT16" s="103">
        <v>393</v>
      </c>
      <c r="AU16" s="103">
        <v>403</v>
      </c>
      <c r="AV16" s="103">
        <v>419</v>
      </c>
      <c r="AW16" s="103">
        <v>409</v>
      </c>
      <c r="AX16" s="103">
        <v>419</v>
      </c>
      <c r="AY16" s="103">
        <v>458</v>
      </c>
      <c r="AZ16" s="103">
        <v>471</v>
      </c>
      <c r="BA16" s="103">
        <v>443</v>
      </c>
      <c r="BB16" s="103">
        <v>458</v>
      </c>
      <c r="BC16" s="103">
        <v>439</v>
      </c>
      <c r="BD16" s="103">
        <v>429</v>
      </c>
      <c r="BE16" s="103">
        <v>417</v>
      </c>
      <c r="BF16" s="103">
        <v>428</v>
      </c>
      <c r="BG16" s="103">
        <v>406</v>
      </c>
      <c r="BH16" s="103">
        <v>385</v>
      </c>
      <c r="BI16" s="103">
        <v>382</v>
      </c>
      <c r="BJ16" s="103">
        <v>407</v>
      </c>
      <c r="BK16" s="103">
        <v>441</v>
      </c>
      <c r="BL16" s="103">
        <v>420</v>
      </c>
      <c r="BM16" s="103">
        <v>424</v>
      </c>
      <c r="BN16" s="103">
        <v>381</v>
      </c>
      <c r="BO16" s="103">
        <v>335</v>
      </c>
      <c r="BP16" s="103"/>
      <c r="BQ16" s="103"/>
      <c r="BR16" s="103"/>
      <c r="BS16" s="103"/>
      <c r="BT16" s="103"/>
      <c r="BU16" s="103"/>
      <c r="BV16" s="104"/>
      <c r="BW16" s="87"/>
      <c r="BX16" s="87"/>
      <c r="BY16" s="87"/>
      <c r="BZ16" s="87"/>
      <c r="CA16" s="87"/>
    </row>
    <row r="17" spans="1:79" s="86" customFormat="1" x14ac:dyDescent="0.2">
      <c r="A17" s="101" t="s">
        <v>164</v>
      </c>
      <c r="B17" s="101" t="s">
        <v>198</v>
      </c>
      <c r="C17" s="103"/>
      <c r="D17" s="103"/>
      <c r="E17" s="103"/>
      <c r="F17" s="103"/>
      <c r="G17" s="103"/>
      <c r="H17" s="103">
        <f t="shared" ref="H17:BN17" si="0">+H14-(H15+H16)</f>
        <v>167</v>
      </c>
      <c r="I17" s="103">
        <f t="shared" si="0"/>
        <v>283</v>
      </c>
      <c r="J17" s="103">
        <f t="shared" si="0"/>
        <v>465</v>
      </c>
      <c r="K17" s="103">
        <f t="shared" si="0"/>
        <v>640</v>
      </c>
      <c r="L17" s="103">
        <f t="shared" si="0"/>
        <v>867</v>
      </c>
      <c r="M17" s="103">
        <f t="shared" si="0"/>
        <v>1073</v>
      </c>
      <c r="N17" s="103">
        <f t="shared" si="0"/>
        <v>1257</v>
      </c>
      <c r="O17" s="103">
        <f t="shared" si="0"/>
        <v>1429</v>
      </c>
      <c r="P17" s="103">
        <f t="shared" si="0"/>
        <v>1599</v>
      </c>
      <c r="Q17" s="103">
        <f t="shared" si="0"/>
        <v>1772</v>
      </c>
      <c r="R17" s="103">
        <f t="shared" si="0"/>
        <v>1940</v>
      </c>
      <c r="S17" s="103">
        <f t="shared" si="0"/>
        <v>2173</v>
      </c>
      <c r="T17" s="103">
        <f t="shared" si="0"/>
        <v>2382</v>
      </c>
      <c r="U17" s="103">
        <f t="shared" si="0"/>
        <v>2595</v>
      </c>
      <c r="V17" s="103">
        <f t="shared" si="0"/>
        <v>2720</v>
      </c>
      <c r="W17" s="103">
        <f t="shared" si="0"/>
        <v>2927</v>
      </c>
      <c r="X17" s="103">
        <f t="shared" si="0"/>
        <v>3170</v>
      </c>
      <c r="Y17" s="103">
        <f t="shared" si="0"/>
        <v>3422</v>
      </c>
      <c r="Z17" s="103">
        <f t="shared" si="0"/>
        <v>3536</v>
      </c>
      <c r="AA17" s="103">
        <f t="shared" si="0"/>
        <v>3728</v>
      </c>
      <c r="AB17" s="103">
        <f t="shared" si="0"/>
        <v>3902</v>
      </c>
      <c r="AC17" s="103">
        <f t="shared" si="0"/>
        <v>4081</v>
      </c>
      <c r="AD17" s="103">
        <f t="shared" si="0"/>
        <v>4231</v>
      </c>
      <c r="AE17" s="103">
        <f t="shared" si="0"/>
        <v>4425</v>
      </c>
      <c r="AF17" s="103">
        <f t="shared" si="0"/>
        <v>4617</v>
      </c>
      <c r="AG17" s="103">
        <f t="shared" si="0"/>
        <v>4840</v>
      </c>
      <c r="AH17" s="103">
        <f t="shared" si="0"/>
        <v>5022</v>
      </c>
      <c r="AI17" s="103">
        <f t="shared" si="0"/>
        <v>5225</v>
      </c>
      <c r="AJ17" s="103">
        <f t="shared" si="0"/>
        <v>5436</v>
      </c>
      <c r="AK17" s="103">
        <f t="shared" si="0"/>
        <v>5661</v>
      </c>
      <c r="AL17" s="103">
        <f t="shared" si="0"/>
        <v>5852</v>
      </c>
      <c r="AM17" s="103">
        <f t="shared" si="0"/>
        <v>6007</v>
      </c>
      <c r="AN17" s="103">
        <f t="shared" si="0"/>
        <v>6188</v>
      </c>
      <c r="AO17" s="103">
        <f t="shared" si="0"/>
        <v>6387</v>
      </c>
      <c r="AP17" s="103">
        <f t="shared" si="0"/>
        <v>6572</v>
      </c>
      <c r="AQ17" s="103">
        <f t="shared" si="0"/>
        <v>6755</v>
      </c>
      <c r="AR17" s="103">
        <f t="shared" si="0"/>
        <v>6958</v>
      </c>
      <c r="AS17" s="103">
        <f t="shared" si="0"/>
        <v>7176</v>
      </c>
      <c r="AT17" s="103">
        <f t="shared" si="0"/>
        <v>7358</v>
      </c>
      <c r="AU17" s="103">
        <f t="shared" si="0"/>
        <v>7559</v>
      </c>
      <c r="AV17" s="103">
        <f t="shared" si="0"/>
        <v>7756</v>
      </c>
      <c r="AW17" s="103">
        <f t="shared" si="0"/>
        <v>7963</v>
      </c>
      <c r="AX17" s="103">
        <f t="shared" si="0"/>
        <v>8165</v>
      </c>
      <c r="AY17" s="103">
        <f t="shared" si="0"/>
        <v>8330</v>
      </c>
      <c r="AZ17" s="103">
        <f t="shared" si="0"/>
        <v>8473</v>
      </c>
      <c r="BA17" s="103">
        <f t="shared" si="0"/>
        <v>8688</v>
      </c>
      <c r="BB17" s="103">
        <f t="shared" si="0"/>
        <v>8865</v>
      </c>
      <c r="BC17" s="103">
        <f t="shared" si="0"/>
        <v>9077</v>
      </c>
      <c r="BD17" s="103">
        <f t="shared" si="0"/>
        <v>9245</v>
      </c>
      <c r="BE17" s="103">
        <f t="shared" si="0"/>
        <v>9455</v>
      </c>
      <c r="BF17" s="103">
        <f t="shared" si="0"/>
        <v>9607</v>
      </c>
      <c r="BG17" s="103">
        <f t="shared" si="0"/>
        <v>9814</v>
      </c>
      <c r="BH17" s="103">
        <f t="shared" si="0"/>
        <v>10013</v>
      </c>
      <c r="BI17" s="103">
        <f t="shared" si="0"/>
        <v>10214</v>
      </c>
      <c r="BJ17" s="103">
        <f t="shared" si="0"/>
        <v>10383</v>
      </c>
      <c r="BK17" s="103">
        <f t="shared" si="0"/>
        <v>10526</v>
      </c>
      <c r="BL17" s="103">
        <f t="shared" si="0"/>
        <v>10683</v>
      </c>
      <c r="BM17" s="103">
        <f t="shared" si="0"/>
        <v>10818</v>
      </c>
      <c r="BN17" s="103">
        <f t="shared" si="0"/>
        <v>11006</v>
      </c>
      <c r="BO17" s="103">
        <f>+BO14-(BO15+BO16)</f>
        <v>11054</v>
      </c>
      <c r="BP17" s="103"/>
      <c r="BQ17" s="103"/>
      <c r="BR17" s="103"/>
      <c r="BS17" s="103"/>
      <c r="BT17" s="103"/>
      <c r="BU17" s="103"/>
      <c r="BV17" s="104"/>
      <c r="BW17" s="87"/>
      <c r="BX17" s="87"/>
      <c r="BY17" s="87"/>
      <c r="BZ17" s="87"/>
      <c r="CA17" s="87"/>
    </row>
    <row r="18" spans="1:79" s="86" customFormat="1" x14ac:dyDescent="0.2">
      <c r="A18" s="101" t="s">
        <v>378</v>
      </c>
      <c r="B18" s="101" t="s">
        <v>199</v>
      </c>
      <c r="C18" s="101"/>
      <c r="D18" s="101"/>
      <c r="E18" s="101"/>
      <c r="F18" s="102"/>
      <c r="G18" s="103"/>
      <c r="H18" s="103"/>
      <c r="I18" s="103"/>
      <c r="J18" s="103"/>
      <c r="K18" s="103"/>
      <c r="L18" s="103"/>
      <c r="M18" s="103"/>
      <c r="N18" s="103">
        <v>100</v>
      </c>
      <c r="O18" s="103">
        <v>100</v>
      </c>
      <c r="P18" s="103">
        <v>100</v>
      </c>
      <c r="Q18" s="103">
        <v>100</v>
      </c>
      <c r="R18" s="103">
        <v>150</v>
      </c>
      <c r="S18" s="103">
        <v>150</v>
      </c>
      <c r="T18" s="103">
        <v>250</v>
      </c>
      <c r="U18" s="103">
        <v>250</v>
      </c>
      <c r="V18" s="103">
        <v>250</v>
      </c>
      <c r="W18" s="103">
        <v>250</v>
      </c>
      <c r="X18" s="103">
        <v>250</v>
      </c>
      <c r="Y18" s="103">
        <v>250</v>
      </c>
      <c r="Z18" s="103">
        <v>250</v>
      </c>
      <c r="AA18" s="103">
        <v>650</v>
      </c>
      <c r="AB18" s="103">
        <v>650</v>
      </c>
      <c r="AC18" s="103">
        <v>650</v>
      </c>
      <c r="AD18" s="103">
        <v>650</v>
      </c>
      <c r="AE18" s="103">
        <v>650</v>
      </c>
      <c r="AF18" s="103">
        <v>650</v>
      </c>
      <c r="AG18" s="103">
        <v>650</v>
      </c>
      <c r="AH18" s="103">
        <v>650</v>
      </c>
      <c r="AI18" s="103">
        <v>650</v>
      </c>
      <c r="AJ18" s="103">
        <v>1300</v>
      </c>
      <c r="AK18" s="103">
        <v>1300</v>
      </c>
      <c r="AL18" s="103">
        <v>1300</v>
      </c>
      <c r="AM18" s="103">
        <v>1300</v>
      </c>
      <c r="AN18" s="103">
        <v>1300</v>
      </c>
      <c r="AO18" s="103">
        <v>1300</v>
      </c>
      <c r="AP18" s="103">
        <v>1300</v>
      </c>
      <c r="AQ18" s="103">
        <v>1300</v>
      </c>
      <c r="AR18" s="103">
        <v>2050</v>
      </c>
      <c r="AS18" s="103">
        <v>2050</v>
      </c>
      <c r="AT18" s="103">
        <v>2050</v>
      </c>
      <c r="AU18" s="103">
        <v>2050</v>
      </c>
      <c r="AV18" s="103">
        <v>2050</v>
      </c>
      <c r="AW18" s="103">
        <v>2050</v>
      </c>
      <c r="AX18" s="103">
        <v>2050</v>
      </c>
      <c r="AY18" s="103">
        <v>2050</v>
      </c>
      <c r="AZ18" s="103">
        <v>2050</v>
      </c>
      <c r="BA18" s="103">
        <v>2050</v>
      </c>
      <c r="BB18" s="103">
        <v>2050</v>
      </c>
      <c r="BC18" s="103">
        <v>2050</v>
      </c>
      <c r="BD18" s="103">
        <v>2050</v>
      </c>
      <c r="BE18" s="103">
        <v>2050</v>
      </c>
      <c r="BF18" s="103">
        <v>3050</v>
      </c>
      <c r="BG18" s="103">
        <v>3050</v>
      </c>
      <c r="BH18" s="103">
        <v>3050</v>
      </c>
      <c r="BI18" s="103">
        <v>3050</v>
      </c>
      <c r="BJ18" s="103">
        <v>3050</v>
      </c>
      <c r="BK18" s="103">
        <v>3050</v>
      </c>
      <c r="BL18" s="103">
        <v>3050</v>
      </c>
      <c r="BM18" s="103">
        <v>3050</v>
      </c>
      <c r="BN18" s="103">
        <v>3050</v>
      </c>
      <c r="BO18" s="103">
        <v>3050</v>
      </c>
      <c r="BP18" s="103"/>
      <c r="BQ18" s="103"/>
      <c r="BR18" s="103"/>
      <c r="BS18" s="103"/>
      <c r="BT18" s="103"/>
      <c r="BU18" s="103"/>
      <c r="BV18" s="104"/>
      <c r="BW18" s="87"/>
      <c r="BX18" s="87"/>
      <c r="BY18" s="87"/>
      <c r="BZ18" s="87"/>
      <c r="CA18" s="87"/>
    </row>
    <row r="19" spans="1:79" s="86" customFormat="1" x14ac:dyDescent="0.2">
      <c r="A19" s="101" t="s">
        <v>165</v>
      </c>
      <c r="B19" s="101" t="s">
        <v>200</v>
      </c>
      <c r="C19" s="101"/>
      <c r="D19" s="101"/>
      <c r="E19" s="101"/>
      <c r="F19" s="102"/>
      <c r="G19" s="103"/>
      <c r="H19" s="103">
        <f>+H17-H18</f>
        <v>167</v>
      </c>
      <c r="I19" s="103">
        <f t="shared" ref="I19:U19" si="1">+I17-I18</f>
        <v>283</v>
      </c>
      <c r="J19" s="103">
        <f t="shared" si="1"/>
        <v>465</v>
      </c>
      <c r="K19" s="103">
        <f t="shared" si="1"/>
        <v>640</v>
      </c>
      <c r="L19" s="103">
        <f t="shared" si="1"/>
        <v>867</v>
      </c>
      <c r="M19" s="103">
        <f t="shared" si="1"/>
        <v>1073</v>
      </c>
      <c r="N19" s="103">
        <f t="shared" si="1"/>
        <v>1157</v>
      </c>
      <c r="O19" s="103">
        <f t="shared" si="1"/>
        <v>1329</v>
      </c>
      <c r="P19" s="103">
        <f t="shared" si="1"/>
        <v>1499</v>
      </c>
      <c r="Q19" s="103">
        <f t="shared" si="1"/>
        <v>1672</v>
      </c>
      <c r="R19" s="103">
        <f t="shared" si="1"/>
        <v>1790</v>
      </c>
      <c r="S19" s="103">
        <f t="shared" si="1"/>
        <v>2023</v>
      </c>
      <c r="T19" s="103">
        <f t="shared" si="1"/>
        <v>2132</v>
      </c>
      <c r="U19" s="103">
        <f t="shared" si="1"/>
        <v>2345</v>
      </c>
      <c r="V19" s="103">
        <f t="shared" ref="V19" si="2">+V17-V18</f>
        <v>2470</v>
      </c>
      <c r="W19" s="103">
        <f t="shared" ref="W19" si="3">+W17-W18</f>
        <v>2677</v>
      </c>
      <c r="X19" s="103">
        <f t="shared" ref="X19" si="4">+X17-X18</f>
        <v>2920</v>
      </c>
      <c r="Y19" s="103">
        <f t="shared" ref="Y19" si="5">+Y17-Y18</f>
        <v>3172</v>
      </c>
      <c r="Z19" s="103">
        <f t="shared" ref="Z19" si="6">+Z17-Z18</f>
        <v>3286</v>
      </c>
      <c r="AA19" s="103">
        <f t="shared" ref="AA19" si="7">+AA17-AA18</f>
        <v>3078</v>
      </c>
      <c r="AB19" s="103">
        <f t="shared" ref="AB19" si="8">+AB17-AB18</f>
        <v>3252</v>
      </c>
      <c r="AC19" s="103">
        <f t="shared" ref="AC19" si="9">+AC17-AC18</f>
        <v>3431</v>
      </c>
      <c r="AD19" s="103">
        <f t="shared" ref="AD19" si="10">+AD17-AD18</f>
        <v>3581</v>
      </c>
      <c r="AE19" s="103">
        <f t="shared" ref="AE19" si="11">+AE17-AE18</f>
        <v>3775</v>
      </c>
      <c r="AF19" s="103">
        <f t="shared" ref="AF19" si="12">+AF17-AF18</f>
        <v>3967</v>
      </c>
      <c r="AG19" s="103">
        <f t="shared" ref="AG19" si="13">+AG17-AG18</f>
        <v>4190</v>
      </c>
      <c r="AH19" s="103">
        <f t="shared" ref="AH19" si="14">+AH17-AH18</f>
        <v>4372</v>
      </c>
      <c r="AI19" s="103">
        <f t="shared" ref="AI19" si="15">+AI17-AI18</f>
        <v>4575</v>
      </c>
      <c r="AJ19" s="103">
        <f t="shared" ref="AJ19" si="16">+AJ17-AJ18</f>
        <v>4136</v>
      </c>
      <c r="AK19" s="103">
        <f t="shared" ref="AK19" si="17">+AK17-AK18</f>
        <v>4361</v>
      </c>
      <c r="AL19" s="103">
        <f t="shared" ref="AL19" si="18">+AL17-AL18</f>
        <v>4552</v>
      </c>
      <c r="AM19" s="103">
        <f t="shared" ref="AM19" si="19">+AM17-AM18</f>
        <v>4707</v>
      </c>
      <c r="AN19" s="103">
        <f t="shared" ref="AN19" si="20">+AN17-AN18</f>
        <v>4888</v>
      </c>
      <c r="AO19" s="103">
        <f t="shared" ref="AO19" si="21">+AO17-AO18</f>
        <v>5087</v>
      </c>
      <c r="AP19" s="103">
        <f t="shared" ref="AP19" si="22">+AP17-AP18</f>
        <v>5272</v>
      </c>
      <c r="AQ19" s="103">
        <f t="shared" ref="AQ19" si="23">+AQ17-AQ18</f>
        <v>5455</v>
      </c>
      <c r="AR19" s="103">
        <f t="shared" ref="AR19" si="24">+AR17-AR18</f>
        <v>4908</v>
      </c>
      <c r="AS19" s="103">
        <f t="shared" ref="AS19" si="25">+AS17-AS18</f>
        <v>5126</v>
      </c>
      <c r="AT19" s="103">
        <f t="shared" ref="AT19" si="26">+AT17-AT18</f>
        <v>5308</v>
      </c>
      <c r="AU19" s="103">
        <f t="shared" ref="AU19" si="27">+AU17-AU18</f>
        <v>5509</v>
      </c>
      <c r="AV19" s="103">
        <f t="shared" ref="AV19" si="28">+AV17-AV18</f>
        <v>5706</v>
      </c>
      <c r="AW19" s="103">
        <f t="shared" ref="AW19" si="29">+AW17-AW18</f>
        <v>5913</v>
      </c>
      <c r="AX19" s="103">
        <f t="shared" ref="AX19" si="30">+AX17-AX18</f>
        <v>6115</v>
      </c>
      <c r="AY19" s="103">
        <f t="shared" ref="AY19" si="31">+AY17-AY18</f>
        <v>6280</v>
      </c>
      <c r="AZ19" s="103">
        <f t="shared" ref="AZ19" si="32">+AZ17-AZ18</f>
        <v>6423</v>
      </c>
      <c r="BA19" s="103">
        <f t="shared" ref="BA19" si="33">+BA17-BA18</f>
        <v>6638</v>
      </c>
      <c r="BB19" s="103">
        <f t="shared" ref="BB19" si="34">+BB17-BB18</f>
        <v>6815</v>
      </c>
      <c r="BC19" s="103">
        <f t="shared" ref="BC19" si="35">+BC17-BC18</f>
        <v>7027</v>
      </c>
      <c r="BD19" s="103">
        <f t="shared" ref="BD19" si="36">+BD17-BD18</f>
        <v>7195</v>
      </c>
      <c r="BE19" s="103">
        <f t="shared" ref="BE19" si="37">+BE17-BE18</f>
        <v>7405</v>
      </c>
      <c r="BF19" s="103">
        <f t="shared" ref="BF19" si="38">+BF17-BF18</f>
        <v>6557</v>
      </c>
      <c r="BG19" s="103">
        <f t="shared" ref="BG19" si="39">+BG17-BG18</f>
        <v>6764</v>
      </c>
      <c r="BH19" s="103">
        <f t="shared" ref="BH19" si="40">+BH17-BH18</f>
        <v>6963</v>
      </c>
      <c r="BI19" s="103">
        <f t="shared" ref="BI19" si="41">+BI17-BI18</f>
        <v>7164</v>
      </c>
      <c r="BJ19" s="103">
        <f t="shared" ref="BJ19" si="42">+BJ17-BJ18</f>
        <v>7333</v>
      </c>
      <c r="BK19" s="103">
        <f t="shared" ref="BK19" si="43">+BK17-BK18</f>
        <v>7476</v>
      </c>
      <c r="BL19" s="103">
        <f t="shared" ref="BL19" si="44">+BL17-BL18</f>
        <v>7633</v>
      </c>
      <c r="BM19" s="103">
        <f t="shared" ref="BM19" si="45">+BM17-BM18</f>
        <v>7768</v>
      </c>
      <c r="BN19" s="103">
        <f t="shared" ref="BN19" si="46">+BN17-BN18</f>
        <v>7956</v>
      </c>
      <c r="BO19" s="103">
        <f t="shared" ref="BO19" si="47">+BO17-BO18</f>
        <v>8004</v>
      </c>
      <c r="BP19" s="103"/>
      <c r="BQ19" s="103"/>
      <c r="BR19" s="103"/>
      <c r="BS19" s="103"/>
      <c r="BT19" s="103"/>
      <c r="BU19" s="103"/>
      <c r="BV19" s="104"/>
      <c r="BW19" s="87"/>
      <c r="BX19" s="87"/>
      <c r="BY19" s="87"/>
      <c r="BZ19" s="87"/>
      <c r="CA19" s="87"/>
    </row>
    <row r="20" spans="1:79" s="86" customFormat="1" ht="14.25" customHeight="1" x14ac:dyDescent="0.2">
      <c r="A20" s="101"/>
      <c r="B20" s="101"/>
      <c r="C20" s="101"/>
      <c r="D20" s="101"/>
      <c r="E20" s="101"/>
      <c r="F20" s="102"/>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4"/>
      <c r="BW20" s="87"/>
      <c r="BX20" s="87"/>
      <c r="BY20" s="87"/>
      <c r="BZ20" s="87"/>
      <c r="CA20" s="87"/>
    </row>
    <row r="21" spans="1:79" s="87" customFormat="1" x14ac:dyDescent="0.2">
      <c r="A21" s="101" t="s">
        <v>172</v>
      </c>
      <c r="B21" s="101" t="s">
        <v>201</v>
      </c>
      <c r="C21" s="101"/>
      <c r="D21" s="101"/>
      <c r="E21" s="101"/>
      <c r="F21" s="102"/>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4"/>
    </row>
    <row r="22" spans="1:79" s="87" customFormat="1" x14ac:dyDescent="0.2">
      <c r="A22" s="101" t="s">
        <v>166</v>
      </c>
      <c r="B22" s="101" t="s">
        <v>202</v>
      </c>
      <c r="C22" s="101">
        <v>992</v>
      </c>
      <c r="D22" s="101">
        <v>1012</v>
      </c>
      <c r="E22" s="101">
        <v>1053</v>
      </c>
      <c r="F22" s="102">
        <v>1025</v>
      </c>
      <c r="G22" s="103">
        <v>1019</v>
      </c>
      <c r="H22" s="103">
        <v>1041</v>
      </c>
      <c r="I22" s="103">
        <v>1077</v>
      </c>
      <c r="J22" s="103">
        <v>1132</v>
      </c>
      <c r="K22" s="103">
        <v>1183</v>
      </c>
      <c r="L22" s="103">
        <v>1255</v>
      </c>
      <c r="M22" s="103">
        <v>1313</v>
      </c>
      <c r="N22" s="103">
        <v>1360</v>
      </c>
      <c r="O22" s="103">
        <v>1412</v>
      </c>
      <c r="P22" s="103">
        <v>1456</v>
      </c>
      <c r="Q22" s="103">
        <v>1502</v>
      </c>
      <c r="R22" s="103">
        <v>1555</v>
      </c>
      <c r="S22" s="103">
        <v>1604</v>
      </c>
      <c r="T22" s="103">
        <v>1625</v>
      </c>
      <c r="U22" s="103">
        <v>1687</v>
      </c>
      <c r="V22" s="103">
        <v>1699</v>
      </c>
      <c r="W22" s="103">
        <v>1723</v>
      </c>
      <c r="X22" s="103">
        <v>1788</v>
      </c>
      <c r="Y22" s="103">
        <v>1844</v>
      </c>
      <c r="Z22" s="103">
        <v>1792</v>
      </c>
      <c r="AA22" s="103">
        <v>1898</v>
      </c>
      <c r="AB22" s="103">
        <v>1950</v>
      </c>
      <c r="AC22" s="103">
        <v>1956</v>
      </c>
      <c r="AD22" s="103">
        <v>1944</v>
      </c>
      <c r="AE22" s="103">
        <v>1984</v>
      </c>
      <c r="AF22" s="103">
        <v>2037</v>
      </c>
      <c r="AG22" s="103">
        <v>2042</v>
      </c>
      <c r="AH22" s="103">
        <v>2074</v>
      </c>
      <c r="AI22" s="103">
        <v>2045</v>
      </c>
      <c r="AJ22" s="103">
        <v>2091</v>
      </c>
      <c r="AK22" s="103">
        <v>2096</v>
      </c>
      <c r="AL22" s="103">
        <v>2095</v>
      </c>
      <c r="AM22" s="103">
        <v>2136</v>
      </c>
      <c r="AN22" s="103">
        <v>2195</v>
      </c>
      <c r="AO22" s="103">
        <v>2261</v>
      </c>
      <c r="AP22" s="103">
        <v>2320</v>
      </c>
      <c r="AQ22" s="103">
        <v>2347</v>
      </c>
      <c r="AR22" s="103">
        <v>2317</v>
      </c>
      <c r="AS22" s="103">
        <v>2356</v>
      </c>
      <c r="AT22" s="103">
        <v>2415</v>
      </c>
      <c r="AU22" s="103">
        <v>2418</v>
      </c>
      <c r="AV22" s="103">
        <v>2430</v>
      </c>
      <c r="AW22" s="103">
        <v>2476</v>
      </c>
      <c r="AX22" s="103">
        <v>2479</v>
      </c>
      <c r="AY22" s="103">
        <v>2550</v>
      </c>
      <c r="AZ22" s="103">
        <v>2590</v>
      </c>
      <c r="BA22" s="103">
        <v>2626</v>
      </c>
      <c r="BB22" s="103">
        <v>2661</v>
      </c>
      <c r="BC22" s="103">
        <v>2729</v>
      </c>
      <c r="BD22" s="103">
        <v>2801</v>
      </c>
      <c r="BE22" s="103">
        <v>2796</v>
      </c>
      <c r="BF22" s="103">
        <v>2820</v>
      </c>
      <c r="BG22" s="103">
        <v>2857</v>
      </c>
      <c r="BH22" s="103">
        <v>2892</v>
      </c>
      <c r="BI22" s="103">
        <v>2898</v>
      </c>
      <c r="BJ22" s="103">
        <v>2701</v>
      </c>
      <c r="BK22" s="103">
        <v>3020</v>
      </c>
      <c r="BL22" s="103">
        <v>3038</v>
      </c>
      <c r="BM22" s="103">
        <v>3063</v>
      </c>
      <c r="BN22" s="103">
        <v>3165</v>
      </c>
      <c r="BO22" s="103">
        <v>3209</v>
      </c>
      <c r="BP22" s="103"/>
      <c r="BQ22" s="103"/>
      <c r="BR22" s="103"/>
      <c r="BS22" s="103"/>
      <c r="BT22" s="103"/>
      <c r="BU22" s="103"/>
      <c r="BV22" s="104"/>
    </row>
    <row r="23" spans="1:79" s="88" customFormat="1" x14ac:dyDescent="0.2">
      <c r="A23" s="101" t="s">
        <v>6</v>
      </c>
      <c r="B23" s="101" t="s">
        <v>203</v>
      </c>
      <c r="C23" s="101">
        <v>191</v>
      </c>
      <c r="D23" s="101">
        <v>191</v>
      </c>
      <c r="E23" s="101">
        <v>209</v>
      </c>
      <c r="F23" s="102">
        <v>203</v>
      </c>
      <c r="G23" s="103">
        <v>239</v>
      </c>
      <c r="H23" s="103">
        <v>282</v>
      </c>
      <c r="I23" s="103">
        <v>350</v>
      </c>
      <c r="J23" s="103">
        <v>393</v>
      </c>
      <c r="K23" s="103">
        <v>441</v>
      </c>
      <c r="L23" s="103">
        <v>499</v>
      </c>
      <c r="M23" s="103">
        <v>546</v>
      </c>
      <c r="N23" s="103">
        <v>554</v>
      </c>
      <c r="O23" s="103">
        <v>578</v>
      </c>
      <c r="P23" s="103">
        <v>603</v>
      </c>
      <c r="Q23" s="103">
        <v>667</v>
      </c>
      <c r="R23" s="103">
        <v>718</v>
      </c>
      <c r="S23" s="103">
        <v>747</v>
      </c>
      <c r="T23" s="103">
        <v>759</v>
      </c>
      <c r="U23" s="103">
        <v>813</v>
      </c>
      <c r="V23" s="103">
        <v>825</v>
      </c>
      <c r="W23" s="103">
        <v>843</v>
      </c>
      <c r="X23" s="103">
        <v>897</v>
      </c>
      <c r="Y23" s="103">
        <v>939</v>
      </c>
      <c r="Z23" s="103">
        <v>880</v>
      </c>
      <c r="AA23" s="103">
        <v>976</v>
      </c>
      <c r="AB23" s="103">
        <v>1013</v>
      </c>
      <c r="AC23" s="103">
        <v>1009</v>
      </c>
      <c r="AD23" s="103">
        <v>988</v>
      </c>
      <c r="AE23" s="103">
        <v>1014</v>
      </c>
      <c r="AF23" s="103">
        <v>1048</v>
      </c>
      <c r="AG23" s="103">
        <v>1043</v>
      </c>
      <c r="AH23" s="103">
        <v>1070</v>
      </c>
      <c r="AI23" s="103">
        <v>1038</v>
      </c>
      <c r="AJ23" s="103">
        <v>1087</v>
      </c>
      <c r="AK23" s="103">
        <v>1090</v>
      </c>
      <c r="AL23" s="103">
        <v>1069</v>
      </c>
      <c r="AM23" s="103">
        <v>1084</v>
      </c>
      <c r="AN23" s="103">
        <v>1119</v>
      </c>
      <c r="AO23" s="103">
        <v>1175</v>
      </c>
      <c r="AP23" s="103">
        <v>1230</v>
      </c>
      <c r="AQ23" s="103">
        <v>1244</v>
      </c>
      <c r="AR23" s="103">
        <v>1210</v>
      </c>
      <c r="AS23" s="103">
        <v>1230</v>
      </c>
      <c r="AT23" s="103">
        <v>1279</v>
      </c>
      <c r="AU23" s="103">
        <v>1272</v>
      </c>
      <c r="AV23" s="103">
        <v>1275</v>
      </c>
      <c r="AW23" s="103">
        <v>1311</v>
      </c>
      <c r="AX23" s="103">
        <v>1313</v>
      </c>
      <c r="AY23" s="103">
        <v>1366</v>
      </c>
      <c r="AZ23" s="103">
        <v>1285</v>
      </c>
      <c r="BA23" s="103">
        <v>1297</v>
      </c>
      <c r="BB23" s="103">
        <v>1319</v>
      </c>
      <c r="BC23" s="103">
        <v>1363</v>
      </c>
      <c r="BD23" s="103">
        <v>1424</v>
      </c>
      <c r="BE23" s="103">
        <v>1412</v>
      </c>
      <c r="BF23" s="103">
        <v>1416</v>
      </c>
      <c r="BG23" s="103">
        <v>1425</v>
      </c>
      <c r="BH23" s="103">
        <v>1442</v>
      </c>
      <c r="BI23" s="103">
        <v>1451</v>
      </c>
      <c r="BJ23" s="103">
        <v>1266</v>
      </c>
      <c r="BK23" s="103">
        <v>1541</v>
      </c>
      <c r="BL23" s="103">
        <v>1537</v>
      </c>
      <c r="BM23" s="103">
        <v>1530</v>
      </c>
      <c r="BN23" s="103">
        <v>1617</v>
      </c>
      <c r="BO23" s="103">
        <v>1650</v>
      </c>
      <c r="BP23" s="103"/>
      <c r="BQ23" s="103"/>
      <c r="BR23" s="103"/>
      <c r="BS23" s="103"/>
      <c r="BT23" s="103"/>
      <c r="BU23" s="103"/>
      <c r="BV23" s="104"/>
      <c r="BW23" s="87"/>
      <c r="BX23" s="87"/>
      <c r="BY23" s="87"/>
      <c r="BZ23" s="87"/>
      <c r="CA23" s="87"/>
    </row>
    <row r="24" spans="1:79" s="88" customFormat="1" x14ac:dyDescent="0.2">
      <c r="A24" s="101" t="s">
        <v>167</v>
      </c>
      <c r="B24" s="101" t="s">
        <v>380</v>
      </c>
      <c r="C24" s="101">
        <v>801</v>
      </c>
      <c r="D24" s="101">
        <v>821</v>
      </c>
      <c r="E24" s="101">
        <v>844</v>
      </c>
      <c r="F24" s="102">
        <v>822</v>
      </c>
      <c r="G24" s="103">
        <v>780</v>
      </c>
      <c r="H24" s="103">
        <v>759</v>
      </c>
      <c r="I24" s="103">
        <v>727</v>
      </c>
      <c r="J24" s="103">
        <v>739</v>
      </c>
      <c r="K24" s="103">
        <v>742</v>
      </c>
      <c r="L24" s="103">
        <v>756</v>
      </c>
      <c r="M24" s="103">
        <v>767</v>
      </c>
      <c r="N24" s="103">
        <v>806</v>
      </c>
      <c r="O24" s="103">
        <v>834</v>
      </c>
      <c r="P24" s="103">
        <v>853</v>
      </c>
      <c r="Q24" s="103">
        <v>835</v>
      </c>
      <c r="R24" s="103">
        <v>837</v>
      </c>
      <c r="S24" s="103">
        <v>857</v>
      </c>
      <c r="T24" s="103">
        <v>866</v>
      </c>
      <c r="U24" s="103">
        <v>874</v>
      </c>
      <c r="V24" s="103">
        <v>874</v>
      </c>
      <c r="W24" s="103">
        <v>880</v>
      </c>
      <c r="X24" s="103">
        <v>891</v>
      </c>
      <c r="Y24" s="103">
        <v>905</v>
      </c>
      <c r="Z24" s="103">
        <v>912</v>
      </c>
      <c r="AA24" s="103">
        <v>922</v>
      </c>
      <c r="AB24" s="103">
        <v>937</v>
      </c>
      <c r="AC24" s="103">
        <v>947</v>
      </c>
      <c r="AD24" s="103">
        <v>956</v>
      </c>
      <c r="AE24" s="103">
        <v>970</v>
      </c>
      <c r="AF24" s="103">
        <v>989</v>
      </c>
      <c r="AG24" s="103">
        <v>999</v>
      </c>
      <c r="AH24" s="103">
        <v>1004</v>
      </c>
      <c r="AI24" s="103">
        <v>1006</v>
      </c>
      <c r="AJ24" s="103">
        <v>1004</v>
      </c>
      <c r="AK24" s="103">
        <v>1006</v>
      </c>
      <c r="AL24" s="103">
        <v>1026</v>
      </c>
      <c r="AM24" s="103">
        <v>1052</v>
      </c>
      <c r="AN24" s="103">
        <v>1076</v>
      </c>
      <c r="AO24" s="103">
        <v>1086</v>
      </c>
      <c r="AP24" s="103">
        <v>1090</v>
      </c>
      <c r="AQ24" s="103">
        <v>1103</v>
      </c>
      <c r="AR24" s="103">
        <v>1107</v>
      </c>
      <c r="AS24" s="103">
        <v>1126</v>
      </c>
      <c r="AT24" s="103">
        <v>1136</v>
      </c>
      <c r="AU24" s="103">
        <v>1146</v>
      </c>
      <c r="AV24" s="103">
        <v>1155</v>
      </c>
      <c r="AW24" s="103">
        <v>1165</v>
      </c>
      <c r="AX24" s="103">
        <v>1166</v>
      </c>
      <c r="AY24" s="103">
        <v>1184</v>
      </c>
      <c r="AZ24" s="103">
        <v>1185</v>
      </c>
      <c r="BA24" s="103">
        <v>1195</v>
      </c>
      <c r="BB24" s="103">
        <v>1200</v>
      </c>
      <c r="BC24" s="103">
        <v>1214</v>
      </c>
      <c r="BD24" s="103">
        <v>1228</v>
      </c>
      <c r="BE24" s="103">
        <v>1233</v>
      </c>
      <c r="BF24" s="103">
        <v>1245</v>
      </c>
      <c r="BG24" s="103">
        <v>1257</v>
      </c>
      <c r="BH24" s="103">
        <v>1274</v>
      </c>
      <c r="BI24" s="103">
        <v>1275</v>
      </c>
      <c r="BJ24" s="103">
        <v>1256</v>
      </c>
      <c r="BK24" s="103">
        <v>1288</v>
      </c>
      <c r="BL24" s="103">
        <v>1303</v>
      </c>
      <c r="BM24" s="103">
        <v>1320</v>
      </c>
      <c r="BN24" s="103">
        <v>1330</v>
      </c>
      <c r="BO24" s="103">
        <v>1345</v>
      </c>
      <c r="BP24" s="103"/>
      <c r="BQ24" s="103"/>
      <c r="BR24" s="103"/>
      <c r="BS24" s="103"/>
      <c r="BT24" s="103"/>
      <c r="BU24" s="103"/>
      <c r="BV24" s="104"/>
      <c r="BW24" s="87"/>
      <c r="BX24" s="87"/>
      <c r="BY24" s="87"/>
      <c r="BZ24" s="87"/>
      <c r="CA24" s="87"/>
    </row>
    <row r="25" spans="1:79" s="90" customFormat="1" x14ac:dyDescent="0.2">
      <c r="A25" s="97" t="s">
        <v>168</v>
      </c>
      <c r="B25" s="97" t="s">
        <v>204</v>
      </c>
      <c r="C25" s="101"/>
      <c r="D25" s="101"/>
      <c r="E25" s="101"/>
      <c r="F25" s="102"/>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v>1</v>
      </c>
      <c r="AJ25" s="103"/>
      <c r="AK25" s="103"/>
      <c r="AL25" s="103"/>
      <c r="AM25" s="103"/>
      <c r="AN25" s="103"/>
      <c r="AO25" s="103"/>
      <c r="AP25" s="103"/>
      <c r="AQ25" s="103"/>
      <c r="AR25" s="103"/>
      <c r="AS25" s="103"/>
      <c r="AT25" s="103"/>
      <c r="AU25" s="103"/>
      <c r="AV25" s="103"/>
      <c r="AW25" s="103"/>
      <c r="AX25" s="103"/>
      <c r="AY25" s="103"/>
      <c r="AZ25" s="103">
        <v>120</v>
      </c>
      <c r="BA25" s="103">
        <v>134</v>
      </c>
      <c r="BB25" s="103">
        <v>142</v>
      </c>
      <c r="BC25" s="103">
        <v>152</v>
      </c>
      <c r="BD25" s="103">
        <v>149</v>
      </c>
      <c r="BE25" s="103">
        <v>151</v>
      </c>
      <c r="BF25" s="103">
        <v>159</v>
      </c>
      <c r="BG25" s="103">
        <v>175</v>
      </c>
      <c r="BH25" s="103">
        <v>176</v>
      </c>
      <c r="BI25" s="103">
        <v>172</v>
      </c>
      <c r="BJ25" s="103">
        <v>179</v>
      </c>
      <c r="BK25" s="103">
        <v>191</v>
      </c>
      <c r="BL25" s="103">
        <v>198</v>
      </c>
      <c r="BM25" s="103">
        <v>213</v>
      </c>
      <c r="BN25" s="103">
        <v>218</v>
      </c>
      <c r="BO25" s="103">
        <v>214</v>
      </c>
      <c r="BP25" s="91"/>
      <c r="BQ25" s="91"/>
      <c r="BR25" s="91"/>
      <c r="BS25" s="91"/>
      <c r="BT25" s="91"/>
      <c r="BU25" s="91"/>
      <c r="BV25" s="92"/>
      <c r="BW25" s="89"/>
      <c r="BX25" s="89"/>
      <c r="BY25" s="89"/>
      <c r="BZ25" s="89"/>
      <c r="CA25" s="89"/>
    </row>
    <row r="26" spans="1:79" s="90" customFormat="1" x14ac:dyDescent="0.2">
      <c r="A26" s="97"/>
      <c r="B26" s="97"/>
      <c r="C26" s="101"/>
      <c r="D26" s="101"/>
      <c r="E26" s="101"/>
      <c r="F26" s="102"/>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91"/>
      <c r="BQ26" s="91"/>
      <c r="BR26" s="91"/>
      <c r="BS26" s="91"/>
      <c r="BT26" s="91"/>
      <c r="BU26" s="91"/>
      <c r="BV26" s="92"/>
      <c r="BW26" s="89"/>
      <c r="BX26" s="89"/>
      <c r="BY26" s="89"/>
      <c r="BZ26" s="89"/>
      <c r="CA26" s="89"/>
    </row>
    <row r="27" spans="1:79" s="93" customFormat="1" x14ac:dyDescent="0.2">
      <c r="A27" s="105" t="s">
        <v>169</v>
      </c>
      <c r="B27" s="105" t="s">
        <v>205</v>
      </c>
      <c r="C27" s="106">
        <v>1150</v>
      </c>
      <c r="D27" s="106">
        <v>1158</v>
      </c>
      <c r="E27" s="106">
        <v>1189</v>
      </c>
      <c r="F27" s="102">
        <v>1204</v>
      </c>
      <c r="G27" s="103">
        <v>1170</v>
      </c>
      <c r="H27" s="103">
        <v>1122</v>
      </c>
      <c r="I27" s="103">
        <v>1079</v>
      </c>
      <c r="J27" s="103">
        <v>1017</v>
      </c>
      <c r="K27" s="103">
        <v>1004</v>
      </c>
      <c r="L27" s="103">
        <v>980</v>
      </c>
      <c r="M27" s="103">
        <v>956</v>
      </c>
      <c r="N27" s="103">
        <v>946</v>
      </c>
      <c r="O27" s="103">
        <v>919</v>
      </c>
      <c r="P27" s="103">
        <v>901</v>
      </c>
      <c r="Q27" s="103">
        <v>877</v>
      </c>
      <c r="R27" s="103">
        <v>858</v>
      </c>
      <c r="S27" s="103">
        <v>836</v>
      </c>
      <c r="T27" s="103">
        <v>823</v>
      </c>
      <c r="U27" s="103">
        <v>815</v>
      </c>
      <c r="V27" s="103">
        <v>791</v>
      </c>
      <c r="W27" s="103">
        <v>753</v>
      </c>
      <c r="X27" s="103">
        <v>725</v>
      </c>
      <c r="Y27" s="103">
        <v>705</v>
      </c>
      <c r="Z27" s="103">
        <v>696</v>
      </c>
      <c r="AA27" s="103">
        <v>662</v>
      </c>
      <c r="AB27" s="103">
        <v>682</v>
      </c>
      <c r="AC27" s="103">
        <v>651</v>
      </c>
      <c r="AD27" s="103">
        <v>651</v>
      </c>
      <c r="AE27" s="103">
        <v>626</v>
      </c>
      <c r="AF27" s="103">
        <v>623</v>
      </c>
      <c r="AG27" s="103">
        <v>616</v>
      </c>
      <c r="AH27" s="103">
        <v>611</v>
      </c>
      <c r="AI27" s="103">
        <v>606</v>
      </c>
      <c r="AJ27" s="103">
        <v>600</v>
      </c>
      <c r="AK27" s="103">
        <v>601</v>
      </c>
      <c r="AL27" s="103">
        <v>604</v>
      </c>
      <c r="AM27" s="103">
        <v>597</v>
      </c>
      <c r="AN27" s="103">
        <v>587</v>
      </c>
      <c r="AO27" s="103">
        <v>581</v>
      </c>
      <c r="AP27" s="103">
        <v>573</v>
      </c>
      <c r="AQ27" s="103">
        <v>567</v>
      </c>
      <c r="AR27" s="103">
        <v>556</v>
      </c>
      <c r="AS27" s="103">
        <v>534</v>
      </c>
      <c r="AT27" s="103">
        <v>521</v>
      </c>
      <c r="AU27" s="103">
        <v>513</v>
      </c>
      <c r="AV27" s="103">
        <v>533</v>
      </c>
      <c r="AW27" s="103">
        <v>525</v>
      </c>
      <c r="AX27" s="103">
        <v>520</v>
      </c>
      <c r="AY27" s="103">
        <v>516</v>
      </c>
      <c r="AZ27" s="103">
        <v>513</v>
      </c>
      <c r="BA27" s="103">
        <v>529</v>
      </c>
      <c r="BB27" s="103">
        <v>529</v>
      </c>
      <c r="BC27" s="91">
        <v>521</v>
      </c>
      <c r="BD27" s="103">
        <v>493</v>
      </c>
      <c r="BE27" s="103">
        <v>484</v>
      </c>
      <c r="BF27" s="103">
        <v>483</v>
      </c>
      <c r="BG27" s="103">
        <v>472</v>
      </c>
      <c r="BH27" s="103">
        <v>464</v>
      </c>
      <c r="BI27" s="103">
        <v>460</v>
      </c>
      <c r="BJ27" s="103">
        <v>482</v>
      </c>
      <c r="BK27" s="103">
        <v>464</v>
      </c>
      <c r="BL27" s="103">
        <v>466</v>
      </c>
      <c r="BM27" s="103">
        <v>467</v>
      </c>
      <c r="BN27" s="103">
        <v>470</v>
      </c>
      <c r="BO27" s="103">
        <v>468</v>
      </c>
      <c r="BP27" s="91"/>
      <c r="BQ27" s="91"/>
      <c r="BR27" s="91"/>
      <c r="BS27" s="91"/>
      <c r="BT27" s="91"/>
      <c r="BU27" s="91"/>
      <c r="BV27" s="92"/>
      <c r="BW27" s="92"/>
      <c r="BX27" s="92"/>
      <c r="BY27" s="92"/>
      <c r="BZ27" s="92"/>
      <c r="CA27" s="92"/>
    </row>
    <row r="28" spans="1:79" s="93" customFormat="1" x14ac:dyDescent="0.2">
      <c r="A28" s="105" t="s">
        <v>7</v>
      </c>
      <c r="B28" s="105" t="s">
        <v>179</v>
      </c>
      <c r="C28" s="106">
        <v>212</v>
      </c>
      <c r="D28" s="106">
        <v>211</v>
      </c>
      <c r="E28" s="106">
        <v>210</v>
      </c>
      <c r="F28" s="102">
        <v>210</v>
      </c>
      <c r="G28" s="103">
        <v>210</v>
      </c>
      <c r="H28" s="103">
        <v>211</v>
      </c>
      <c r="I28" s="103">
        <v>236</v>
      </c>
      <c r="J28" s="103">
        <v>254</v>
      </c>
      <c r="K28" s="103">
        <v>264</v>
      </c>
      <c r="L28" s="103">
        <v>287</v>
      </c>
      <c r="M28" s="103">
        <v>336</v>
      </c>
      <c r="N28" s="103">
        <v>346</v>
      </c>
      <c r="O28" s="103">
        <v>348</v>
      </c>
      <c r="P28" s="103">
        <v>345</v>
      </c>
      <c r="Q28" s="103">
        <v>396</v>
      </c>
      <c r="R28" s="103">
        <v>475</v>
      </c>
      <c r="S28" s="103">
        <v>569</v>
      </c>
      <c r="T28" s="103">
        <v>731</v>
      </c>
      <c r="U28" s="103">
        <v>717</v>
      </c>
      <c r="V28" s="103">
        <v>700</v>
      </c>
      <c r="W28" s="103">
        <v>695</v>
      </c>
      <c r="X28" s="103">
        <v>681</v>
      </c>
      <c r="Y28" s="103">
        <v>680</v>
      </c>
      <c r="Z28" s="103">
        <v>988</v>
      </c>
      <c r="AA28" s="103">
        <v>1156</v>
      </c>
      <c r="AB28" s="103">
        <v>1151</v>
      </c>
      <c r="AC28" s="103">
        <v>1260</v>
      </c>
      <c r="AD28" s="103">
        <v>1329</v>
      </c>
      <c r="AE28" s="103">
        <v>1291</v>
      </c>
      <c r="AF28" s="103">
        <v>1299</v>
      </c>
      <c r="AG28" s="103">
        <v>1367</v>
      </c>
      <c r="AH28" s="103">
        <v>1493</v>
      </c>
      <c r="AI28" s="103">
        <v>1419</v>
      </c>
      <c r="AJ28" s="103">
        <v>1464</v>
      </c>
      <c r="AK28" s="103">
        <v>1597</v>
      </c>
      <c r="AL28" s="103">
        <v>1567</v>
      </c>
      <c r="AM28" s="103">
        <v>1557</v>
      </c>
      <c r="AN28" s="103">
        <v>1669</v>
      </c>
      <c r="AO28" s="103">
        <v>1788</v>
      </c>
      <c r="AP28" s="103">
        <v>1798</v>
      </c>
      <c r="AQ28" s="103">
        <v>1872</v>
      </c>
      <c r="AR28" s="103">
        <v>1978</v>
      </c>
      <c r="AS28" s="103">
        <v>1952</v>
      </c>
      <c r="AT28" s="103">
        <v>1899</v>
      </c>
      <c r="AU28" s="103">
        <v>1773</v>
      </c>
      <c r="AV28" s="103">
        <v>1718</v>
      </c>
      <c r="AW28" s="103">
        <v>1759</v>
      </c>
      <c r="AX28" s="103">
        <v>1783</v>
      </c>
      <c r="AY28" s="103">
        <v>1875</v>
      </c>
      <c r="AZ28" s="103">
        <v>2077</v>
      </c>
      <c r="BA28" s="103">
        <v>2153</v>
      </c>
      <c r="BB28" s="103">
        <v>2177</v>
      </c>
      <c r="BC28" s="103">
        <v>2271</v>
      </c>
      <c r="BD28" s="103">
        <v>2257</v>
      </c>
      <c r="BE28" s="103">
        <v>2376</v>
      </c>
      <c r="BF28" s="103">
        <v>2358</v>
      </c>
      <c r="BG28" s="103">
        <v>2313</v>
      </c>
      <c r="BH28" s="103">
        <v>2405</v>
      </c>
      <c r="BI28" s="103">
        <v>2409</v>
      </c>
      <c r="BJ28" s="103">
        <v>2240</v>
      </c>
      <c r="BK28" s="103">
        <v>2369</v>
      </c>
      <c r="BL28" s="103">
        <v>2545</v>
      </c>
      <c r="BM28" s="103">
        <v>2520</v>
      </c>
      <c r="BN28" s="103">
        <v>2663</v>
      </c>
      <c r="BO28" s="103">
        <v>2593</v>
      </c>
      <c r="BP28" s="91"/>
      <c r="BQ28" s="91"/>
      <c r="BR28" s="91"/>
      <c r="BS28" s="91"/>
      <c r="BT28" s="91"/>
      <c r="BU28" s="91"/>
      <c r="BV28" s="92"/>
      <c r="BW28" s="92"/>
      <c r="BX28" s="92"/>
      <c r="BY28" s="92"/>
      <c r="BZ28" s="92"/>
      <c r="CA28" s="92"/>
    </row>
    <row r="29" spans="1:79" s="93" customFormat="1" x14ac:dyDescent="0.2">
      <c r="A29" s="105" t="s">
        <v>170</v>
      </c>
      <c r="B29" s="105" t="s">
        <v>206</v>
      </c>
      <c r="C29" s="106">
        <v>44</v>
      </c>
      <c r="D29" s="106">
        <v>43</v>
      </c>
      <c r="E29" s="106">
        <v>47</v>
      </c>
      <c r="F29" s="102">
        <v>55</v>
      </c>
      <c r="G29" s="103">
        <v>56</v>
      </c>
      <c r="H29" s="103">
        <v>45</v>
      </c>
      <c r="I29" s="103">
        <v>15</v>
      </c>
      <c r="J29" s="103">
        <v>6</v>
      </c>
      <c r="K29" s="103">
        <v>3</v>
      </c>
      <c r="L29" s="103">
        <v>2</v>
      </c>
      <c r="M29" s="103">
        <v>1</v>
      </c>
      <c r="N29" s="103">
        <v>1</v>
      </c>
      <c r="O29" s="103"/>
      <c r="P29" s="103"/>
      <c r="Q29" s="103"/>
      <c r="R29" s="103"/>
      <c r="S29" s="103"/>
      <c r="T29" s="103">
        <v>1</v>
      </c>
      <c r="U29" s="103"/>
      <c r="V29" s="103"/>
      <c r="W29" s="103"/>
      <c r="X29" s="103"/>
      <c r="Y29" s="103"/>
      <c r="Z29" s="103"/>
      <c r="AA29" s="103"/>
      <c r="AB29" s="103"/>
      <c r="AC29" s="103"/>
      <c r="AD29" s="103"/>
      <c r="AE29" s="103">
        <v>1</v>
      </c>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91"/>
      <c r="BQ29" s="91"/>
      <c r="BR29" s="91"/>
      <c r="BS29" s="91"/>
      <c r="BT29" s="91"/>
      <c r="BU29" s="91"/>
      <c r="BV29" s="92"/>
      <c r="BW29" s="92"/>
      <c r="BX29" s="92"/>
      <c r="BY29" s="92"/>
      <c r="BZ29" s="92"/>
      <c r="CA29" s="92"/>
    </row>
    <row r="30" spans="1:79" s="93" customFormat="1" x14ac:dyDescent="0.2">
      <c r="A30" s="105" t="s">
        <v>379</v>
      </c>
      <c r="B30" s="105" t="s">
        <v>207</v>
      </c>
      <c r="C30" s="106">
        <v>7</v>
      </c>
      <c r="D30" s="106">
        <v>4</v>
      </c>
      <c r="E30" s="106">
        <v>17</v>
      </c>
      <c r="F30" s="102">
        <v>11</v>
      </c>
      <c r="G30" s="103">
        <v>14</v>
      </c>
      <c r="H30" s="103">
        <v>28</v>
      </c>
      <c r="I30" s="103">
        <v>44</v>
      </c>
      <c r="J30" s="103">
        <v>110</v>
      </c>
      <c r="K30" s="103">
        <v>139</v>
      </c>
      <c r="L30" s="103">
        <v>219</v>
      </c>
      <c r="M30" s="103">
        <v>258</v>
      </c>
      <c r="N30" s="103">
        <v>312</v>
      </c>
      <c r="O30" s="103">
        <v>426</v>
      </c>
      <c r="P30" s="103">
        <v>499</v>
      </c>
      <c r="Q30" s="103">
        <v>520</v>
      </c>
      <c r="R30" s="103">
        <v>537</v>
      </c>
      <c r="S30" s="103">
        <v>531</v>
      </c>
      <c r="T30" s="103">
        <v>437</v>
      </c>
      <c r="U30" s="103">
        <v>538</v>
      </c>
      <c r="V30" s="103">
        <v>629</v>
      </c>
      <c r="W30" s="103">
        <v>698</v>
      </c>
      <c r="X30" s="103">
        <v>826</v>
      </c>
      <c r="Y30" s="103">
        <v>907</v>
      </c>
      <c r="Z30" s="103">
        <v>535</v>
      </c>
      <c r="AA30" s="103">
        <v>491</v>
      </c>
      <c r="AB30" s="103">
        <v>557</v>
      </c>
      <c r="AC30" s="103">
        <v>478</v>
      </c>
      <c r="AD30" s="103">
        <v>398</v>
      </c>
      <c r="AE30" s="103">
        <v>527</v>
      </c>
      <c r="AF30" s="103">
        <v>579</v>
      </c>
      <c r="AG30" s="103">
        <v>547</v>
      </c>
      <c r="AH30" s="103">
        <v>474</v>
      </c>
      <c r="AI30" s="103">
        <v>533</v>
      </c>
      <c r="AJ30" s="103">
        <v>564</v>
      </c>
      <c r="AK30" s="103">
        <v>437</v>
      </c>
      <c r="AL30" s="103">
        <v>471</v>
      </c>
      <c r="AM30" s="103">
        <v>501</v>
      </c>
      <c r="AN30" s="103">
        <v>456</v>
      </c>
      <c r="AO30" s="103">
        <v>421</v>
      </c>
      <c r="AP30" s="103">
        <v>496</v>
      </c>
      <c r="AQ30" s="103">
        <v>484</v>
      </c>
      <c r="AR30" s="103">
        <v>329</v>
      </c>
      <c r="AS30" s="103">
        <v>476</v>
      </c>
      <c r="AT30" s="103">
        <v>602</v>
      </c>
      <c r="AU30" s="103">
        <v>747</v>
      </c>
      <c r="AV30" s="103">
        <v>810</v>
      </c>
      <c r="AW30" s="103">
        <v>846</v>
      </c>
      <c r="AX30" s="103">
        <v>826</v>
      </c>
      <c r="AY30" s="103">
        <v>800</v>
      </c>
      <c r="AZ30" s="103">
        <v>628</v>
      </c>
      <c r="BA30" s="103">
        <v>571</v>
      </c>
      <c r="BB30" s="103">
        <v>590</v>
      </c>
      <c r="BC30" s="103">
        <v>590</v>
      </c>
      <c r="BD30" s="103">
        <v>732</v>
      </c>
      <c r="BE30" s="103">
        <v>628</v>
      </c>
      <c r="BF30" s="103">
        <v>681</v>
      </c>
      <c r="BG30" s="103">
        <v>796</v>
      </c>
      <c r="BH30" s="103">
        <v>748</v>
      </c>
      <c r="BI30" s="103">
        <v>778</v>
      </c>
      <c r="BJ30" s="103">
        <v>908</v>
      </c>
      <c r="BK30" s="103">
        <v>903</v>
      </c>
      <c r="BL30" s="103">
        <v>820</v>
      </c>
      <c r="BM30" s="103">
        <v>774</v>
      </c>
      <c r="BN30" s="103">
        <v>746</v>
      </c>
      <c r="BO30" s="103">
        <v>863</v>
      </c>
      <c r="BP30" s="91"/>
      <c r="BQ30" s="91"/>
      <c r="BR30" s="91"/>
      <c r="BS30" s="91"/>
      <c r="BT30" s="91"/>
      <c r="BU30" s="91"/>
      <c r="BV30" s="92"/>
      <c r="BW30" s="92"/>
      <c r="BX30" s="92"/>
      <c r="BY30" s="92"/>
      <c r="BZ30" s="92"/>
      <c r="CA30" s="92"/>
    </row>
    <row r="31" spans="1:79" s="93" customFormat="1" x14ac:dyDescent="0.2">
      <c r="A31" s="105" t="s">
        <v>171</v>
      </c>
      <c r="B31" s="105" t="s">
        <v>208</v>
      </c>
      <c r="C31" s="106">
        <v>25</v>
      </c>
      <c r="D31" s="106">
        <v>26</v>
      </c>
      <c r="E31" s="106">
        <v>26</v>
      </c>
      <c r="F31" s="102">
        <v>19</v>
      </c>
      <c r="G31" s="103">
        <v>22</v>
      </c>
      <c r="H31" s="103">
        <v>24</v>
      </c>
      <c r="I31" s="103">
        <v>30</v>
      </c>
      <c r="J31" s="103">
        <v>28</v>
      </c>
      <c r="K31" s="103">
        <v>30</v>
      </c>
      <c r="L31" s="103">
        <v>33</v>
      </c>
      <c r="M31" s="103">
        <v>41</v>
      </c>
      <c r="N31" s="103">
        <v>46</v>
      </c>
      <c r="O31" s="103">
        <v>35</v>
      </c>
      <c r="P31" s="103">
        <v>36</v>
      </c>
      <c r="Q31" s="103">
        <v>41</v>
      </c>
      <c r="R31" s="103">
        <v>42</v>
      </c>
      <c r="S31" s="103">
        <v>39</v>
      </c>
      <c r="T31" s="103">
        <v>44</v>
      </c>
      <c r="U31" s="103">
        <v>41</v>
      </c>
      <c r="V31" s="103">
        <v>37</v>
      </c>
      <c r="W31" s="103">
        <v>47</v>
      </c>
      <c r="X31" s="103">
        <v>42</v>
      </c>
      <c r="Y31" s="103">
        <v>41</v>
      </c>
      <c r="Z31" s="103">
        <v>55</v>
      </c>
      <c r="AA31" s="103">
        <v>40</v>
      </c>
      <c r="AB31" s="103">
        <v>37</v>
      </c>
      <c r="AC31" s="103">
        <v>42</v>
      </c>
      <c r="AD31" s="103">
        <v>43</v>
      </c>
      <c r="AE31" s="103">
        <v>43</v>
      </c>
      <c r="AF31" s="103">
        <v>55</v>
      </c>
      <c r="AG31" s="103">
        <v>43</v>
      </c>
      <c r="AH31" s="103">
        <v>44</v>
      </c>
      <c r="AI31" s="103">
        <v>49</v>
      </c>
      <c r="AJ31" s="103">
        <v>44</v>
      </c>
      <c r="AK31" s="103">
        <v>52</v>
      </c>
      <c r="AL31" s="103">
        <v>48</v>
      </c>
      <c r="AM31" s="103">
        <v>44</v>
      </c>
      <c r="AN31" s="103">
        <v>41</v>
      </c>
      <c r="AO31" s="103">
        <v>48</v>
      </c>
      <c r="AP31" s="103">
        <v>52</v>
      </c>
      <c r="AQ31" s="103">
        <v>56</v>
      </c>
      <c r="AR31" s="103">
        <v>82</v>
      </c>
      <c r="AS31" s="103">
        <v>45</v>
      </c>
      <c r="AT31" s="103">
        <v>47</v>
      </c>
      <c r="AU31" s="103">
        <v>59</v>
      </c>
      <c r="AV31" s="103">
        <v>47</v>
      </c>
      <c r="AW31" s="103">
        <v>54</v>
      </c>
      <c r="AX31" s="103">
        <v>52</v>
      </c>
      <c r="AY31" s="103">
        <v>52</v>
      </c>
      <c r="AZ31" s="103">
        <v>56</v>
      </c>
      <c r="BA31" s="103">
        <v>53</v>
      </c>
      <c r="BB31" s="103">
        <v>49</v>
      </c>
      <c r="BC31" s="103">
        <v>47</v>
      </c>
      <c r="BD31" s="103">
        <v>47</v>
      </c>
      <c r="BE31" s="103">
        <v>58</v>
      </c>
      <c r="BF31" s="103">
        <v>53</v>
      </c>
      <c r="BG31" s="103">
        <v>46</v>
      </c>
      <c r="BH31" s="103">
        <v>52</v>
      </c>
      <c r="BI31" s="103">
        <v>52</v>
      </c>
      <c r="BJ31" s="103">
        <v>44</v>
      </c>
      <c r="BK31" s="103">
        <v>55</v>
      </c>
      <c r="BL31" s="103">
        <v>55</v>
      </c>
      <c r="BM31" s="103">
        <v>59</v>
      </c>
      <c r="BN31" s="103">
        <v>52</v>
      </c>
      <c r="BO31" s="103">
        <v>67</v>
      </c>
      <c r="BP31" s="91"/>
      <c r="BQ31" s="91"/>
      <c r="BR31" s="91"/>
      <c r="BS31" s="91"/>
      <c r="BT31" s="91"/>
      <c r="BU31" s="91"/>
      <c r="BV31" s="92"/>
      <c r="BW31" s="92"/>
      <c r="BX31" s="92"/>
      <c r="BY31" s="92"/>
      <c r="BZ31" s="92"/>
      <c r="CA31" s="92"/>
    </row>
    <row r="32" spans="1:79" x14ac:dyDescent="0.2">
      <c r="A32" s="105"/>
      <c r="B32" s="105"/>
      <c r="C32" s="106"/>
      <c r="D32" s="106"/>
      <c r="E32" s="106"/>
      <c r="F32" s="102"/>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91"/>
      <c r="BQ32" s="91"/>
      <c r="BR32" s="91"/>
      <c r="BS32" s="91"/>
      <c r="BT32" s="91"/>
      <c r="BU32" s="91"/>
      <c r="BV32" s="92"/>
      <c r="BW32" s="92"/>
      <c r="BX32" s="92"/>
      <c r="BY32" s="92"/>
      <c r="BZ32" s="92"/>
      <c r="CA32" s="92"/>
    </row>
    <row r="33" spans="1:79" s="87" customFormat="1" x14ac:dyDescent="0.2">
      <c r="A33" s="101" t="s">
        <v>173</v>
      </c>
      <c r="B33" s="101" t="s">
        <v>209</v>
      </c>
      <c r="C33" s="101"/>
      <c r="D33" s="101"/>
      <c r="E33" s="101"/>
      <c r="F33" s="102"/>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4"/>
    </row>
    <row r="34" spans="1:79" s="87" customFormat="1" x14ac:dyDescent="0.2">
      <c r="A34" s="101" t="s">
        <v>166</v>
      </c>
      <c r="B34" s="101" t="s">
        <v>202</v>
      </c>
      <c r="C34" s="101"/>
      <c r="D34" s="101"/>
      <c r="E34" s="101"/>
      <c r="F34" s="102"/>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4"/>
    </row>
    <row r="35" spans="1:79" s="88" customFormat="1" x14ac:dyDescent="0.2">
      <c r="A35" s="101" t="s">
        <v>6</v>
      </c>
      <c r="B35" s="101" t="s">
        <v>203</v>
      </c>
      <c r="C35" s="101">
        <v>22</v>
      </c>
      <c r="D35" s="101"/>
      <c r="E35" s="101"/>
      <c r="F35" s="102"/>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4"/>
      <c r="BW35" s="87"/>
      <c r="BX35" s="87"/>
      <c r="BY35" s="87"/>
      <c r="BZ35" s="87"/>
      <c r="CA35" s="87"/>
    </row>
    <row r="36" spans="1:79" s="88" customFormat="1" x14ac:dyDescent="0.2">
      <c r="A36" s="101"/>
      <c r="B36" s="101"/>
      <c r="C36" s="101"/>
      <c r="D36" s="101"/>
      <c r="E36" s="101"/>
      <c r="F36" s="102"/>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4"/>
      <c r="BW36" s="87"/>
      <c r="BX36" s="87"/>
      <c r="BY36" s="87"/>
      <c r="BZ36" s="87"/>
      <c r="CA36" s="87"/>
    </row>
    <row r="37" spans="1:79" s="90" customFormat="1" x14ac:dyDescent="0.2">
      <c r="A37" s="97"/>
      <c r="B37" s="97"/>
      <c r="C37" s="101"/>
      <c r="D37" s="101"/>
      <c r="E37" s="101"/>
      <c r="F37" s="102"/>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91"/>
      <c r="BQ37" s="91"/>
      <c r="BR37" s="91"/>
      <c r="BS37" s="91"/>
      <c r="BT37" s="91"/>
      <c r="BU37" s="91"/>
      <c r="BV37" s="92"/>
      <c r="BW37" s="89"/>
      <c r="BX37" s="89"/>
      <c r="BY37" s="89"/>
      <c r="BZ37" s="89"/>
      <c r="CA37" s="89"/>
    </row>
    <row r="38" spans="1:79" s="90" customFormat="1" x14ac:dyDescent="0.2">
      <c r="A38" s="105" t="s">
        <v>212</v>
      </c>
      <c r="B38" s="105"/>
      <c r="C38" s="106"/>
      <c r="D38" s="106"/>
      <c r="E38" s="106"/>
      <c r="F38" s="102"/>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91"/>
      <c r="BQ38" s="91"/>
      <c r="BR38" s="91"/>
      <c r="BS38" s="91"/>
      <c r="BT38" s="91"/>
      <c r="BU38" s="91"/>
      <c r="BV38" s="92"/>
      <c r="BW38" s="89"/>
      <c r="BX38" s="89"/>
      <c r="BY38" s="89"/>
      <c r="BZ38" s="89"/>
      <c r="CA38" s="89"/>
    </row>
    <row r="39" spans="1:79" s="93" customFormat="1" x14ac:dyDescent="0.2">
      <c r="A39" s="105"/>
      <c r="B39" s="105"/>
      <c r="C39" s="106"/>
      <c r="D39" s="106"/>
      <c r="E39" s="106"/>
      <c r="F39" s="102"/>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91"/>
      <c r="BQ39" s="91"/>
      <c r="BR39" s="91"/>
      <c r="BS39" s="91"/>
      <c r="BT39" s="91"/>
      <c r="BU39" s="91"/>
      <c r="BV39" s="92"/>
      <c r="BW39" s="92"/>
      <c r="BX39" s="92"/>
      <c r="BY39" s="92"/>
      <c r="BZ39" s="92"/>
      <c r="CA39" s="92"/>
    </row>
    <row r="40" spans="1:79" s="93" customFormat="1" x14ac:dyDescent="0.2">
      <c r="A40" s="105"/>
      <c r="B40" s="105"/>
      <c r="C40" s="106"/>
      <c r="D40" s="106"/>
      <c r="E40" s="106"/>
      <c r="F40" s="102"/>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91"/>
      <c r="BQ40" s="91"/>
      <c r="BR40" s="91"/>
      <c r="BS40" s="91"/>
      <c r="BT40" s="91"/>
      <c r="BU40" s="91"/>
      <c r="BV40" s="92"/>
      <c r="BW40" s="92"/>
      <c r="BX40" s="92"/>
      <c r="BY40" s="92"/>
      <c r="BZ40" s="92"/>
      <c r="CA40" s="92"/>
    </row>
    <row r="41" spans="1:79" s="93" customFormat="1" x14ac:dyDescent="0.2">
      <c r="A41" s="105"/>
      <c r="B41" s="105"/>
      <c r="C41" s="106"/>
      <c r="D41" s="106"/>
      <c r="E41" s="106"/>
      <c r="F41" s="102"/>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91"/>
      <c r="BQ41" s="91"/>
      <c r="BR41" s="91"/>
      <c r="BS41" s="91"/>
      <c r="BT41" s="91"/>
      <c r="BU41" s="91"/>
      <c r="BV41" s="92"/>
      <c r="BW41" s="92"/>
      <c r="BX41" s="92"/>
      <c r="BY41" s="92"/>
      <c r="BZ41" s="92"/>
      <c r="CA41" s="92"/>
    </row>
    <row r="42" spans="1:79" s="93" customFormat="1" x14ac:dyDescent="0.2">
      <c r="A42" s="105"/>
      <c r="B42" s="105"/>
      <c r="C42" s="106"/>
      <c r="D42" s="106"/>
      <c r="E42" s="106"/>
      <c r="F42" s="102"/>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91"/>
      <c r="BQ42" s="91"/>
      <c r="BR42" s="91"/>
      <c r="BS42" s="91"/>
      <c r="BT42" s="91"/>
      <c r="BU42" s="91"/>
      <c r="BV42" s="92"/>
      <c r="BW42" s="92"/>
      <c r="BX42" s="92"/>
      <c r="BY42" s="92"/>
      <c r="BZ42" s="92"/>
      <c r="CA42" s="92"/>
    </row>
    <row r="43" spans="1:79" s="93" customFormat="1" x14ac:dyDescent="0.2">
      <c r="C43" s="106"/>
      <c r="D43" s="106"/>
      <c r="E43" s="106"/>
      <c r="F43" s="102"/>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91"/>
      <c r="BQ43" s="91"/>
      <c r="BR43" s="91"/>
      <c r="BS43" s="91"/>
      <c r="BT43" s="91"/>
      <c r="BU43" s="91"/>
      <c r="BV43" s="92"/>
      <c r="BW43" s="92"/>
      <c r="BX43" s="92"/>
      <c r="BY43" s="92"/>
      <c r="BZ43" s="92"/>
      <c r="CA43" s="92"/>
    </row>
    <row r="44" spans="1:79" x14ac:dyDescent="0.2">
      <c r="A44" s="105"/>
      <c r="B44" s="105"/>
      <c r="C44" s="106"/>
      <c r="D44" s="106"/>
      <c r="E44" s="106"/>
      <c r="F44" s="102"/>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91"/>
      <c r="BQ44" s="91"/>
      <c r="BR44" s="91"/>
      <c r="BS44" s="91"/>
      <c r="BT44" s="91"/>
      <c r="BU44" s="91"/>
      <c r="BV44" s="92"/>
      <c r="BW44" s="92"/>
      <c r="BX44" s="92"/>
      <c r="BY44" s="92"/>
      <c r="BZ44" s="92"/>
      <c r="CA44" s="92"/>
    </row>
    <row r="45" spans="1:79" x14ac:dyDescent="0.2">
      <c r="A45" s="105"/>
      <c r="B45" s="105"/>
      <c r="C45" s="106"/>
      <c r="D45" s="106"/>
      <c r="E45" s="106"/>
      <c r="F45" s="102"/>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91"/>
      <c r="BQ45" s="91"/>
      <c r="BR45" s="91"/>
      <c r="BS45" s="91"/>
      <c r="BT45" s="91"/>
      <c r="BU45" s="91"/>
      <c r="BV45" s="92"/>
      <c r="BW45" s="92"/>
      <c r="BX45" s="92"/>
      <c r="BY45" s="92"/>
      <c r="BZ45" s="92"/>
      <c r="CA45" s="92"/>
    </row>
    <row r="46" spans="1:79" x14ac:dyDescent="0.2">
      <c r="A46" s="105"/>
      <c r="B46" s="105"/>
      <c r="C46" s="106"/>
      <c r="D46" s="106"/>
      <c r="E46" s="106"/>
      <c r="F46" s="102"/>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91"/>
      <c r="BQ46" s="91"/>
      <c r="BR46" s="91"/>
      <c r="BS46" s="91"/>
      <c r="BT46" s="91"/>
      <c r="BU46" s="91"/>
      <c r="BV46" s="92"/>
      <c r="BW46" s="92"/>
      <c r="BX46" s="92"/>
      <c r="BY46" s="92"/>
      <c r="BZ46" s="92"/>
      <c r="CA46" s="92"/>
    </row>
    <row r="47" spans="1:79" x14ac:dyDescent="0.2">
      <c r="A47" s="105"/>
      <c r="B47" s="105"/>
      <c r="C47" s="106"/>
      <c r="D47" s="106"/>
      <c r="E47" s="106"/>
      <c r="F47" s="102"/>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91"/>
      <c r="BQ47" s="91"/>
      <c r="BR47" s="91"/>
      <c r="BS47" s="91"/>
      <c r="BT47" s="91"/>
      <c r="BU47" s="91"/>
      <c r="BV47" s="92"/>
      <c r="BW47" s="92"/>
      <c r="BX47" s="92"/>
      <c r="BY47" s="92"/>
      <c r="BZ47" s="92"/>
      <c r="CA47" s="92"/>
    </row>
    <row r="48" spans="1:79" x14ac:dyDescent="0.2">
      <c r="A48" s="105"/>
      <c r="B48" s="105"/>
      <c r="C48" s="106"/>
      <c r="D48" s="106"/>
      <c r="E48" s="106"/>
      <c r="F48" s="102"/>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91"/>
      <c r="BQ48" s="91"/>
      <c r="BR48" s="91"/>
      <c r="BS48" s="91"/>
      <c r="BT48" s="91"/>
      <c r="BU48" s="91"/>
      <c r="BV48" s="92"/>
      <c r="BW48" s="92"/>
      <c r="BX48" s="92"/>
      <c r="BY48" s="92"/>
      <c r="BZ48" s="92"/>
      <c r="CA48" s="92"/>
    </row>
    <row r="49" spans="1:73" x14ac:dyDescent="0.2">
      <c r="A49" s="77"/>
      <c r="B49" s="77"/>
      <c r="C49" s="107"/>
      <c r="D49" s="107"/>
      <c r="E49" s="107"/>
      <c r="F49" s="108"/>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57"/>
      <c r="BQ49" s="57"/>
      <c r="BR49" s="57"/>
      <c r="BS49" s="57"/>
      <c r="BT49" s="57"/>
      <c r="BU49" s="57"/>
    </row>
    <row r="50" spans="1:73" x14ac:dyDescent="0.2">
      <c r="A50" s="77"/>
      <c r="B50" s="77"/>
      <c r="C50" s="107"/>
      <c r="D50" s="107"/>
      <c r="E50" s="107"/>
      <c r="F50" s="108"/>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57"/>
      <c r="BQ50" s="57"/>
      <c r="BR50" s="57"/>
      <c r="BS50" s="57"/>
      <c r="BT50" s="57"/>
      <c r="BU50" s="57"/>
    </row>
    <row r="51" spans="1:73" x14ac:dyDescent="0.2">
      <c r="A51" s="77"/>
      <c r="B51" s="77"/>
      <c r="C51" s="107"/>
      <c r="D51" s="107"/>
      <c r="E51" s="107"/>
      <c r="F51" s="108"/>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57"/>
      <c r="BQ51" s="57"/>
      <c r="BR51" s="57"/>
      <c r="BS51" s="57"/>
      <c r="BT51" s="57"/>
      <c r="BU51" s="57"/>
    </row>
    <row r="52" spans="1:73" x14ac:dyDescent="0.2">
      <c r="A52" s="77"/>
      <c r="B52" s="77"/>
      <c r="C52" s="107"/>
      <c r="D52" s="107"/>
      <c r="E52" s="107"/>
      <c r="F52" s="108"/>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57"/>
      <c r="BQ52" s="57"/>
      <c r="BR52" s="57"/>
      <c r="BS52" s="57"/>
      <c r="BT52" s="57"/>
      <c r="BU52" s="57"/>
    </row>
    <row r="53" spans="1:73" x14ac:dyDescent="0.2">
      <c r="C53" s="94"/>
      <c r="D53" s="94"/>
      <c r="E53" s="94"/>
      <c r="F53" s="95"/>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row>
    <row r="54" spans="1:73" x14ac:dyDescent="0.2">
      <c r="C54" s="94"/>
      <c r="D54" s="94"/>
      <c r="E54" s="94"/>
      <c r="F54" s="95"/>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row>
    <row r="55" spans="1:73" x14ac:dyDescent="0.2">
      <c r="C55" s="94"/>
      <c r="D55" s="94"/>
      <c r="E55" s="94"/>
      <c r="F55" s="95"/>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row>
    <row r="56" spans="1:73" x14ac:dyDescent="0.2">
      <c r="C56" s="94"/>
      <c r="D56" s="94"/>
      <c r="E56" s="94"/>
      <c r="F56" s="95"/>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row>
    <row r="57" spans="1:73" x14ac:dyDescent="0.2">
      <c r="C57" s="94"/>
      <c r="D57" s="94"/>
      <c r="E57" s="94"/>
      <c r="F57" s="95"/>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row>
    <row r="58" spans="1:73" x14ac:dyDescent="0.2">
      <c r="C58" s="94"/>
      <c r="D58" s="94"/>
      <c r="E58" s="94"/>
      <c r="F58" s="95"/>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row>
    <row r="59" spans="1:73" x14ac:dyDescent="0.2">
      <c r="C59" s="94"/>
      <c r="D59" s="94"/>
      <c r="E59" s="94"/>
      <c r="F59" s="95"/>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row>
  </sheetData>
  <pageMargins left="0.70866141732283472" right="0.70866141732283472" top="0.78740157480314965" bottom="0.78740157480314965" header="0.31496062992125984" footer="0.31496062992125984"/>
  <pageSetup paperSize="9" scale="95"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Oslo, Dec1940-Dec 1944</vt:lpstr>
      <vt:lpstr>Oslo, mnd-tall under okkupasjon</vt:lpstr>
      <vt:lpstr>'Oslo, Dec1940-Dec 1944'!Utskriftstitler</vt:lpstr>
      <vt:lpstr>'Oslo, mnd-tall under okkupasjon'!Utskriftstitler</vt:lpstr>
    </vt:vector>
  </TitlesOfParts>
  <Company>Norges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Vetle Hvidsten</dc:creator>
  <cp:lastModifiedBy>Frøyland, Anne-Grethe Hilton</cp:lastModifiedBy>
  <cp:lastPrinted>2013-07-09T07:36:12Z</cp:lastPrinted>
  <dcterms:created xsi:type="dcterms:W3CDTF">2009-01-27T13:47:10Z</dcterms:created>
  <dcterms:modified xsi:type="dcterms:W3CDTF">2015-01-12T13:24:17Z</dcterms:modified>
</cp:coreProperties>
</file>