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240" yWindow="45" windowWidth="20940" windowHeight="12990" tabRatio="718"/>
  </bookViews>
  <sheets>
    <sheet name="1877-1939" sheetId="6" r:id="rId1"/>
  </sheets>
  <definedNames>
    <definedName name="_xlnm.Print_Titles" localSheetId="0">'1877-1939'!$A:$B</definedName>
  </definedNames>
  <calcPr calcId="145621" calcMode="manual"/>
</workbook>
</file>

<file path=xl/calcChain.xml><?xml version="1.0" encoding="utf-8"?>
<calcChain xmlns="http://schemas.openxmlformats.org/spreadsheetml/2006/main">
  <c r="D60" i="6" l="1"/>
  <c r="E60" i="6"/>
  <c r="F60" i="6"/>
  <c r="G60" i="6"/>
  <c r="H60" i="6"/>
  <c r="I60" i="6"/>
  <c r="J60" i="6"/>
  <c r="K60" i="6"/>
  <c r="L60" i="6"/>
  <c r="M60" i="6"/>
  <c r="N60" i="6"/>
  <c r="O60" i="6"/>
  <c r="P60" i="6"/>
  <c r="Q60" i="6"/>
  <c r="R60" i="6"/>
  <c r="S60" i="6"/>
  <c r="T60" i="6"/>
  <c r="U60" i="6"/>
  <c r="V60" i="6"/>
  <c r="W60" i="6"/>
  <c r="X60" i="6"/>
  <c r="Y60" i="6"/>
  <c r="Z60" i="6"/>
  <c r="AA60" i="6"/>
  <c r="AB60" i="6"/>
  <c r="AC60" i="6"/>
  <c r="AD60" i="6"/>
  <c r="AE60" i="6"/>
  <c r="AF60" i="6"/>
  <c r="AG60" i="6"/>
  <c r="AH60" i="6"/>
  <c r="AI60" i="6"/>
  <c r="AJ60" i="6"/>
  <c r="AK60" i="6"/>
  <c r="AL60" i="6"/>
  <c r="AM60" i="6"/>
  <c r="AN60" i="6"/>
  <c r="AO60" i="6"/>
  <c r="AP60" i="6"/>
  <c r="AQ60" i="6"/>
  <c r="AR60" i="6"/>
  <c r="AS60" i="6"/>
  <c r="AT60" i="6"/>
  <c r="AU60" i="6"/>
  <c r="AV60" i="6"/>
  <c r="AW60" i="6"/>
  <c r="AX60" i="6"/>
  <c r="AY60" i="6"/>
  <c r="AZ60" i="6"/>
  <c r="BA60" i="6"/>
  <c r="BB60" i="6"/>
  <c r="BC60" i="6"/>
  <c r="BD60" i="6"/>
  <c r="BE60" i="6"/>
  <c r="BF60" i="6"/>
  <c r="BG60" i="6"/>
  <c r="BH60" i="6"/>
  <c r="BI60" i="6"/>
  <c r="BJ60" i="6"/>
  <c r="BK60" i="6"/>
  <c r="BL60" i="6"/>
  <c r="BM60" i="6"/>
  <c r="C60" i="6"/>
  <c r="D34" i="6"/>
  <c r="E34" i="6"/>
  <c r="F34" i="6"/>
  <c r="G34" i="6"/>
  <c r="H34" i="6"/>
  <c r="I34" i="6"/>
  <c r="J34" i="6"/>
  <c r="K34" i="6"/>
  <c r="L34" i="6"/>
  <c r="M34" i="6"/>
  <c r="N34" i="6"/>
  <c r="O34" i="6"/>
  <c r="P34" i="6"/>
  <c r="Q34" i="6"/>
  <c r="R34" i="6"/>
  <c r="S34" i="6"/>
  <c r="T34" i="6"/>
  <c r="U34" i="6"/>
  <c r="V34" i="6"/>
  <c r="W34" i="6"/>
  <c r="X34" i="6"/>
  <c r="Y34" i="6"/>
  <c r="Z34" i="6"/>
  <c r="AA34" i="6"/>
  <c r="AB34" i="6"/>
  <c r="AC34" i="6"/>
  <c r="AD34" i="6"/>
  <c r="AE34" i="6"/>
  <c r="AF34" i="6"/>
  <c r="AG34" i="6"/>
  <c r="AH34" i="6"/>
  <c r="AI34" i="6"/>
  <c r="AJ34" i="6"/>
  <c r="AK34" i="6"/>
  <c r="AL34" i="6"/>
  <c r="AM34" i="6"/>
  <c r="AN34" i="6"/>
  <c r="AO34" i="6"/>
  <c r="AP34" i="6"/>
  <c r="AQ34" i="6"/>
  <c r="AR34" i="6"/>
  <c r="AS34" i="6"/>
  <c r="AT34" i="6"/>
  <c r="AU34" i="6"/>
  <c r="AV34" i="6"/>
  <c r="AW34" i="6"/>
  <c r="AX34" i="6"/>
  <c r="AY34" i="6"/>
  <c r="AZ34" i="6"/>
  <c r="BA34" i="6"/>
  <c r="BB34" i="6"/>
  <c r="BC34" i="6"/>
  <c r="BD34" i="6"/>
  <c r="BE34" i="6"/>
  <c r="BF34" i="6"/>
  <c r="BG34" i="6"/>
  <c r="BH34" i="6"/>
  <c r="BI34" i="6"/>
  <c r="BJ34" i="6"/>
  <c r="BK34" i="6"/>
  <c r="BL34" i="6"/>
  <c r="BM34" i="6"/>
  <c r="C34" i="6"/>
</calcChain>
</file>

<file path=xl/sharedStrings.xml><?xml version="1.0" encoding="utf-8"?>
<sst xmlns="http://schemas.openxmlformats.org/spreadsheetml/2006/main" count="293" uniqueCount="262">
  <si>
    <t>Aksjekapital</t>
  </si>
  <si>
    <t>Reservefond</t>
  </si>
  <si>
    <t>Delkrederefond</t>
  </si>
  <si>
    <t>Skillemyntsedler i omløp</t>
  </si>
  <si>
    <t>Andre utlån</t>
  </si>
  <si>
    <t>Debitorer for garantier</t>
  </si>
  <si>
    <t>Aktiva:</t>
  </si>
  <si>
    <t>Passiva:</t>
  </si>
  <si>
    <t>Bygningsfond</t>
  </si>
  <si>
    <t>Garantier</t>
  </si>
  <si>
    <t>Assets:</t>
  </si>
  <si>
    <t>Debtors for guarantees</t>
  </si>
  <si>
    <t>Total assets</t>
  </si>
  <si>
    <t>Liabilities:</t>
  </si>
  <si>
    <t>Reserve fund</t>
  </si>
  <si>
    <t>Contingency fund</t>
  </si>
  <si>
    <t>Building fund</t>
  </si>
  <si>
    <t>Notes in circulation</t>
  </si>
  <si>
    <t>Guarantees</t>
  </si>
  <si>
    <t>Rentebærende verdipapirer</t>
  </si>
  <si>
    <t>Utenlandske noter</t>
  </si>
  <si>
    <t>Innenlandske veksler og vekselobligasjoner</t>
  </si>
  <si>
    <t>Interim omkostninger</t>
  </si>
  <si>
    <t>Avrunding av bankens aksjebrever</t>
  </si>
  <si>
    <t>Stempelmerker</t>
  </si>
  <si>
    <t>Gratialefond</t>
  </si>
  <si>
    <t>Inkasso</t>
  </si>
  <si>
    <t>Seddelomløp</t>
  </si>
  <si>
    <t xml:space="preserve">Utbytte </t>
  </si>
  <si>
    <t>Cheques</t>
  </si>
  <si>
    <t>Debt for collection</t>
  </si>
  <si>
    <t>Low denomination notes in circulation</t>
  </si>
  <si>
    <t>Domestic bills and "bill-bonds"</t>
  </si>
  <si>
    <t>Coins (2)</t>
  </si>
  <si>
    <t>Interim costs</t>
  </si>
  <si>
    <t>Utbyttereguleringsfond/Reguleringsfondet</t>
  </si>
  <si>
    <t>Agio</t>
  </si>
  <si>
    <t>-</t>
  </si>
  <si>
    <t>Treasury (coins from Sveriges Riksbank)</t>
  </si>
  <si>
    <t>Den Norske Industri og Vexelsbanks avviklingskonto</t>
  </si>
  <si>
    <t>Lån mot deposita</t>
  </si>
  <si>
    <t>Aktiva: Skillemynt (2)</t>
  </si>
  <si>
    <t>Passiva: Statskassens vekslingskonto (2)</t>
  </si>
  <si>
    <t>0</t>
  </si>
  <si>
    <t>Interest-bearing securities</t>
  </si>
  <si>
    <t>Foreign bills</t>
  </si>
  <si>
    <t>Other lending</t>
  </si>
  <si>
    <t>"Rounding" of the bank's equities</t>
  </si>
  <si>
    <t>Fiscal stamps</t>
  </si>
  <si>
    <t>Equity capital</t>
  </si>
  <si>
    <t>Bonus fund</t>
  </si>
  <si>
    <t xml:space="preserve">Aktiva  </t>
  </si>
  <si>
    <t xml:space="preserve">Passiva </t>
  </si>
  <si>
    <t xml:space="preserve">   Skillemynt (2)</t>
  </si>
  <si>
    <t xml:space="preserve">  Statskassens vekslingskonto (2)</t>
  </si>
  <si>
    <t xml:space="preserve">I alt </t>
  </si>
  <si>
    <t>Diverse debitorer</t>
  </si>
  <si>
    <t>Bankanvisninger/Sjekker</t>
  </si>
  <si>
    <t>Statskassen</t>
  </si>
  <si>
    <t>Konto for preskriberende sedler</t>
  </si>
  <si>
    <t>Sveriges Riksbank</t>
  </si>
  <si>
    <t>Vinding- og tapskonto</t>
  </si>
  <si>
    <t xml:space="preserve">(2.1) I 1913 bestod gullbeholdningen av 44,4 mill. kr. i gull i bankens kjellere, 3,5 mill. kr. beroende hos Nationalbanken i Kjøbenhavn </t>
  </si>
  <si>
    <t>(2.2) For årene 1937-1939 er dette bankens egen beholdning av skillemynt. Den beholdning banken holder for statens regning</t>
  </si>
  <si>
    <t>(2.3) Er fra og med 1937 inkludert i posten andre utlån.</t>
  </si>
  <si>
    <t xml:space="preserve">      og Sveriges Riksbank og 26,3 mill. kr. innestående hos utenlandske kommisjonærer. For alle de senere av</t>
  </si>
  <si>
    <t xml:space="preserve">      tabellens år representerer beholdningen alene myntet og umyntet gull i bankens kjellere.</t>
  </si>
  <si>
    <t xml:space="preserve">      Posten heter "Gullbeholdning i bankens verge" fra 1930. Se også fotnote (2.7)</t>
  </si>
  <si>
    <t xml:space="preserve">      er oppført under aktiva som statskassens vekslingsbeholdning i bankens balanse. Motposten under passiva </t>
  </si>
  <si>
    <t xml:space="preserve">      i bankens balanse er statskassens vekslingskonto. Statskassens vekslingsbeholdning/-konto er ikke med i denne balansen.</t>
  </si>
  <si>
    <t xml:space="preserve">     For 1922 og 1926 avviker skillemynt (på aktivasiden) fra statskassens vekslingskonto (på passivasiden). Totalen beregnes fra passivasiden.</t>
  </si>
  <si>
    <t>Skillemynt (2.2)</t>
  </si>
  <si>
    <t xml:space="preserve">Tilgodehavende i utlandet (2.7) </t>
  </si>
  <si>
    <t>Utlån mot pant i fast eiendom (2.3)</t>
  </si>
  <si>
    <t>Utestående i boer (2.3)</t>
  </si>
  <si>
    <t>Pantekreditorer vedr. innkjøpte panter (2.3)</t>
  </si>
  <si>
    <t>Diverse (2.6)</t>
  </si>
  <si>
    <t>Coins (2.2)</t>
  </si>
  <si>
    <t>Foreign assets (2.7)</t>
  </si>
  <si>
    <t>Mortgage lending (2.3)</t>
  </si>
  <si>
    <t>Claims on estates (2.3)</t>
  </si>
  <si>
    <t>Creditors for purchased mortgages (2.3)</t>
  </si>
  <si>
    <t>Other (2.6)</t>
  </si>
  <si>
    <t>Gullbeholdning (1.1, 2.1)</t>
  </si>
  <si>
    <t>Gold (1.1, 2.1)</t>
  </si>
  <si>
    <t>Utlån mot depositum (1.3, 2.4)</t>
  </si>
  <si>
    <t>Lending against deposits (1.3, 2.4)</t>
  </si>
  <si>
    <t>Utlån på kassekreditt (1.3, 2.4)</t>
  </si>
  <si>
    <t>Overdraft lending (1.3, 2.4)</t>
  </si>
  <si>
    <t>Diverse (1.4, 2.5)</t>
  </si>
  <si>
    <t>Other (1.4, 2.5)</t>
  </si>
  <si>
    <t>Innkjøpte panter (1.3, 2.3)</t>
  </si>
  <si>
    <t>Purchased mortages (1.3, 2.3)</t>
  </si>
  <si>
    <t xml:space="preserve">(1.1) I 1913 bestod gullbeholdningen av 44,4 mill. kr. i gull i bankens kjellere, 3,5 mill. kr. beroende hos Nationalbanken i Kjøbenhavn </t>
  </si>
  <si>
    <t>(1.2) Dette er bankens egen beholdning av skillemynt. Den beholdning banken holder for statens regning</t>
  </si>
  <si>
    <t>(1.3)  Utlån mot depositum og utlån på kassekreditt er presentert under utlån mot depositum for årene (fra 1894 tom 1936)</t>
  </si>
  <si>
    <t>Other debtors</t>
  </si>
  <si>
    <t>Liquidation account of Den Norske Industri og Vexelsbank</t>
  </si>
  <si>
    <t>Loans against deposits</t>
  </si>
  <si>
    <t>The Treasury</t>
  </si>
  <si>
    <t>Account for note precription</t>
  </si>
  <si>
    <t>Profit and loss account</t>
  </si>
  <si>
    <t>31.12.1877</t>
  </si>
  <si>
    <t>31.12.1878</t>
  </si>
  <si>
    <t>31.12.1879</t>
  </si>
  <si>
    <t>31.12.1880</t>
  </si>
  <si>
    <t>31.12.1881</t>
  </si>
  <si>
    <t>31.12.1882</t>
  </si>
  <si>
    <t>31.12.1883</t>
  </si>
  <si>
    <t>31.12.1884</t>
  </si>
  <si>
    <t>31.12.1885</t>
  </si>
  <si>
    <t>31.12.1886</t>
  </si>
  <si>
    <t>31.12.1887</t>
  </si>
  <si>
    <t>31.12.1888</t>
  </si>
  <si>
    <t>31.12.1889</t>
  </si>
  <si>
    <t>31.12.1890</t>
  </si>
  <si>
    <t>31.12.1891</t>
  </si>
  <si>
    <t>31.12.1892</t>
  </si>
  <si>
    <t>31.12.1893</t>
  </si>
  <si>
    <t>31.12.1894</t>
  </si>
  <si>
    <t>31.12.1895</t>
  </si>
  <si>
    <t>31.12.1896</t>
  </si>
  <si>
    <t>31.12.1897</t>
  </si>
  <si>
    <t>31.12.1898</t>
  </si>
  <si>
    <t>31.12.1899</t>
  </si>
  <si>
    <t>31.12.1900</t>
  </si>
  <si>
    <t>31.12.1901</t>
  </si>
  <si>
    <t>31.12.1902</t>
  </si>
  <si>
    <t>31.12.1903</t>
  </si>
  <si>
    <t>31.12.1904</t>
  </si>
  <si>
    <t>31.12.1905</t>
  </si>
  <si>
    <t>31.12.1906</t>
  </si>
  <si>
    <t>31.12.1907</t>
  </si>
  <si>
    <t>31.12.1908</t>
  </si>
  <si>
    <t>31.12.1909</t>
  </si>
  <si>
    <t>31.12.1910</t>
  </si>
  <si>
    <t>31.12.1911</t>
  </si>
  <si>
    <t>31.12.1912</t>
  </si>
  <si>
    <t>31.12.1913</t>
  </si>
  <si>
    <t>31.12.1914</t>
  </si>
  <si>
    <t>31.12.1915</t>
  </si>
  <si>
    <t>31.12.1916</t>
  </si>
  <si>
    <t>31.12.1917</t>
  </si>
  <si>
    <t>31.12.1918</t>
  </si>
  <si>
    <t>31.12.1919</t>
  </si>
  <si>
    <t>31.12.1920</t>
  </si>
  <si>
    <t>31.12.1921</t>
  </si>
  <si>
    <t>31.12.1922</t>
  </si>
  <si>
    <t>31.12.1923</t>
  </si>
  <si>
    <t>31.12.1924</t>
  </si>
  <si>
    <t>31.12.1925</t>
  </si>
  <si>
    <t>31.12.1926</t>
  </si>
  <si>
    <t>31.12.1927</t>
  </si>
  <si>
    <t>31.12.1928</t>
  </si>
  <si>
    <t>31.12.1929</t>
  </si>
  <si>
    <t>31.12.1930</t>
  </si>
  <si>
    <t>31.12.1931</t>
  </si>
  <si>
    <t>31.12.1932</t>
  </si>
  <si>
    <t>31.12.1933</t>
  </si>
  <si>
    <t>31.12.1934</t>
  </si>
  <si>
    <t>31.12.1935</t>
  </si>
  <si>
    <t>31.12.1936</t>
  </si>
  <si>
    <t>31.12.1937</t>
  </si>
  <si>
    <t>31.12.1938</t>
  </si>
  <si>
    <t>31.12.1939</t>
  </si>
  <si>
    <t>Recambio-conto (1.6)</t>
  </si>
  <si>
    <t>Recourse claims (1.6)</t>
  </si>
  <si>
    <t>Pantobligasjoner, aksjer og innskudd i banker (1.3, 1.8)</t>
  </si>
  <si>
    <t>Mortgage bonds, equities and bank deposits (1.3, 1.8)</t>
  </si>
  <si>
    <t>Folio (1.5)</t>
  </si>
  <si>
    <t>Sight deposits, total (1.5)</t>
  </si>
  <si>
    <t>Laantakere for givne Sølv-deposita - D.A.L. (1.7)</t>
  </si>
  <si>
    <t>Den Annecterede Laaneindretning (1.7)</t>
  </si>
  <si>
    <t xml:space="preserve">Total liabilities </t>
  </si>
  <si>
    <t>1919-1939: Memoposter (Fordringer og gjeld til Statskassen som inngår i publisert balanse, men som er tatt ut av denne balansen):</t>
  </si>
  <si>
    <t>(1.6) Konto for regresskrav</t>
  </si>
  <si>
    <t>(1.7) Den Annecterede Laaneindretning</t>
  </si>
  <si>
    <t>(1.8) Innkluderer innkjøpte panter i perioden 1893-1918</t>
  </si>
  <si>
    <t xml:space="preserve">       1923: Annet tilgodehavende i utlandet 9 358 tusen kroner, udisponibelt tilgodehavende i utlandet 16 113 tusen kroner.</t>
  </si>
  <si>
    <t>(2.5) 1922: Annet tilgodehavende i utlandet 11 652 tusen kroner, udisponibelt tilgodehavende i utlandet 4780 tusen kroner.</t>
  </si>
  <si>
    <t xml:space="preserve">       1924: Annet tilgodehavende i utlandet 9 718 tusen kroner, udisponibelt tilgodehavende i utlandet 27 311 tusen kroner.</t>
  </si>
  <si>
    <t>(2.6) 1922: Utenlandske bankers tilgodehavende 11 473 tusen kroner, Bankkonsortiet vedr. det amerikanske valutalån 4 780 tusen kroner.</t>
  </si>
  <si>
    <t xml:space="preserve">       1924: Kreditorer for udisponibelt tilgodehavende i utlandet 27 311 tusen kroner.</t>
  </si>
  <si>
    <t>(2.7) Posten inkluderer "midlertidige anbringelser i gull" fra 1930. Se også fotnote (2.1)</t>
  </si>
  <si>
    <t xml:space="preserve">Fotnoter 1893-1918 </t>
  </si>
  <si>
    <t>1893-1918:Memoposter (inngår i publisert balanse, men ikke i "Oversikt"):</t>
  </si>
  <si>
    <t xml:space="preserve">        og Sveriges Riksbank og 26,3 mill. kr. innestående hos utenlandske kommisjonærer. For alle de senere av</t>
  </si>
  <si>
    <t xml:space="preserve">        tabellens år representerer beholdningen alene myntet og umyntet gull i bankens kjellere.</t>
  </si>
  <si>
    <t xml:space="preserve">        er ført som memopost.</t>
  </si>
  <si>
    <t xml:space="preserve">       kreditorer for udisponibelt tilgodehavende i utlandet 10 775 tusen kroner, lån i utlandet 4 540 tusen kroner, interim agio 12 406 tusen kroner.</t>
  </si>
  <si>
    <t xml:space="preserve">       1923: Utenlandske bankers tilgodehavende 5 591 tusen kroner, Bankkonsortiet vedr. det amerikanske valutalån 5 538 tusen kroner, </t>
  </si>
  <si>
    <t>Herav:</t>
  </si>
  <si>
    <t>Disposisjonsfond/kursreguleringsfond</t>
  </si>
  <si>
    <t>Of which:</t>
  </si>
  <si>
    <t xml:space="preserve">   I Den annecterede laaneindretning</t>
  </si>
  <si>
    <t xml:space="preserve">   I Bankfondet</t>
  </si>
  <si>
    <t xml:space="preserve">   I Reservefondet</t>
  </si>
  <si>
    <t xml:space="preserve">   I Laanefondet</t>
  </si>
  <si>
    <t xml:space="preserve">   Indveksling av gull</t>
  </si>
  <si>
    <t xml:space="preserve">   In the "Annecterede Laaneindretning"</t>
  </si>
  <si>
    <t xml:space="preserve">   Exchange of gold</t>
  </si>
  <si>
    <t>Norges Banks balanse: 1877-1939 (tusen kroner)</t>
  </si>
  <si>
    <t>Konto for uoppgjort tap</t>
  </si>
  <si>
    <t xml:space="preserve">Fotnoter (1919-1939). </t>
  </si>
  <si>
    <t>Sveriges Riksbank (coins for the Treasury's account)</t>
  </si>
  <si>
    <t>Account for unsettled losses</t>
  </si>
  <si>
    <t>Assets: Coins (2)</t>
  </si>
  <si>
    <t>Assets</t>
  </si>
  <si>
    <t>Liabilities</t>
  </si>
  <si>
    <t xml:space="preserve">   Statskassen (skillemynt fra Sveriges Riksbank)</t>
  </si>
  <si>
    <t xml:space="preserve">Footnotes 1893-1918 </t>
  </si>
  <si>
    <t>(1.3) Lending against deposits and overdraft lending are presented under lending against deposits for the years (1894 to 1936 inclusive)</t>
  </si>
  <si>
    <t xml:space="preserve">                    1901: Shareholders’ account: NOK 4 thousand</t>
  </si>
  <si>
    <t xml:space="preserve">                    1908: Shareholders’ account: NOK 2 752 thousand</t>
  </si>
  <si>
    <t>(1.6) Account for recourse claims.</t>
  </si>
  <si>
    <t>(1.8) Includes purchased mortgages in the period 1893-1918.</t>
  </si>
  <si>
    <t>Footnotes (1919-1939)</t>
  </si>
  <si>
    <t>(2.3) Included from 1937 in the item Other lending.</t>
  </si>
  <si>
    <t>(2.5) 1922: Other foreign assets, NOK 11 652 thousand, restricted foreign assets, NOK 4 780 thousand.</t>
  </si>
  <si>
    <t>(2.6) 1922: Foreign banks’ assets, NOK 11 473 thousand, Bank consortium relating to the US foreign currency loan, NOK 4 780 thousand.</t>
  </si>
  <si>
    <t>(2.7) This item also includes “temporary gold transports” from 1930. See also footnote (2.1).</t>
  </si>
  <si>
    <t xml:space="preserve">(1.1) In 1913, gold comprised NOK 44.4 million in gold in the Bank’s vaults, NOK 3.5 million held by Danmarks Nationalbank </t>
  </si>
  <si>
    <t xml:space="preserve">          and Sveriges Riksbank and NOK 26.3 million deposited with foreign commission agents. For all subsequent years </t>
  </si>
  <si>
    <t xml:space="preserve">          in the table, the item represented gold coins and bullion in the Bank’s vaults.</t>
  </si>
  <si>
    <t xml:space="preserve">(1.2) This is the Bank’s own holdings of coins. Coins held by the Bank for the Government’s account </t>
  </si>
  <si>
    <t xml:space="preserve">          are presented as a memorandum item.</t>
  </si>
  <si>
    <t xml:space="preserve">(2.1) In 1913, gold comprised NOK 44.4 million in gold in the Bank’s vaults, NOK 3.5 million held by Danmarks Nationalbank </t>
  </si>
  <si>
    <t xml:space="preserve">(2.2) For the years 1937-1939, this item is the Bank’s own holdings of coins. Coins held by the Bank for the Government’s account </t>
  </si>
  <si>
    <t>1919-1939: Memorandum items (Treasury's assets and liabilities which are part of the published balance sheet but excluded from this balance sheet.)</t>
  </si>
  <si>
    <t>Liabilities: Treasury account for exchange (2)</t>
  </si>
  <si>
    <t xml:space="preserve">                    1914: Deponert gull 7 380 tusen kroner</t>
  </si>
  <si>
    <t xml:space="preserve">                    1901:Aksjeeiernes konto: 4 tusen kroner</t>
  </si>
  <si>
    <t xml:space="preserve">                    1908:Aksjeeiernes konto: 2 752 tusen kroner</t>
  </si>
  <si>
    <t>(1.4) Herav:   1900:Aksjeeiernes konto: 3 921 tusen kroner</t>
  </si>
  <si>
    <t>(2.4)  Utlån mot depositum og utlån på kassekreditt er presentert under utlån mot depositum for årene fra 1919 tom 1936</t>
  </si>
  <si>
    <t>(2.4)  Lending against deposits and overdraft lending are presented under lending against deposits for the years 1919 to 1936 inclusive.</t>
  </si>
  <si>
    <t xml:space="preserve">       1923: Other foreign assets, NOK 9 358 thousand, restricted foreign assets, NOK 16 113 thousand.</t>
  </si>
  <si>
    <t xml:space="preserve">       1924: Other foreign assets, NOK 9 718 thousand, restricted foreign assets, NOK 27 311 thousand.</t>
  </si>
  <si>
    <t xml:space="preserve">       1923: Foreign banks’ assets NOK 5 591 thousand, Bank consortium relating to the US foreign currency loan, NOK 5 538 thousands,</t>
  </si>
  <si>
    <t xml:space="preserve">                creditors for restricted foreign assets, NOK 10 775 thousands, borrowing abroad, NOK 4 540 thousand, interim agio, NOK 12 406 thousand.</t>
  </si>
  <si>
    <t xml:space="preserve">       1924: Creditors for restricted foreign assets, NOK 27 311 thousand.</t>
  </si>
  <si>
    <t>(1.4) Of which: 1900: Shareholders’ account: NOK 3 921 thousand</t>
  </si>
  <si>
    <t xml:space="preserve">                    1914: Deposited gold NOK 7 380 thousand</t>
  </si>
  <si>
    <t xml:space="preserve">       and Sveriges Riksbank and NOK 26.3 million deposited with foreign commission agents. For all subsequent years in the table, </t>
  </si>
  <si>
    <t xml:space="preserve">       the item represented gold coins and bullion in the Bank’s vaults.</t>
  </si>
  <si>
    <t xml:space="preserve">       This item is called “Gold in the custody of the Bank” from 1930. See also footnote (2.7).</t>
  </si>
  <si>
    <t xml:space="preserve">       are presented in the Bank’s balance sheet under assets as Treasury coin holdings for exchange. The offsetting entry under liabilities</t>
  </si>
  <si>
    <t xml:space="preserve">       in the Bank’s balance sheet is the Treasury account for exchange. Treasury coin holdings for exchange/Treasury account for exchange are not included in this balance sheet.</t>
  </si>
  <si>
    <t xml:space="preserve">       For 1922 and 1926, the item coins (on the asset side) differs from the item Treasury account for exchange (on the liabilities side). The total is calculated from the liabilities side.</t>
  </si>
  <si>
    <t>Treasury account for exchange (2)</t>
  </si>
  <si>
    <t>1893-1918: Memorandum items (included in the published balance sheets, but not in "Oversikt").</t>
  </si>
  <si>
    <t xml:space="preserve">  Sveriges Riksbank (skillemynt for Statskassens regning)</t>
  </si>
  <si>
    <t xml:space="preserve">   In the Bank fund</t>
  </si>
  <si>
    <t xml:space="preserve">   In the Reserve fund</t>
  </si>
  <si>
    <t xml:space="preserve">   In the Loan fund</t>
  </si>
  <si>
    <t>Dividend regulation fund/Regulation fund</t>
  </si>
  <si>
    <t>Disposition fund/Valuation fund</t>
  </si>
  <si>
    <t xml:space="preserve">Dividend </t>
  </si>
  <si>
    <t>Norges Bank's balance sheets 1877-1939 (In thousands of NOK)</t>
  </si>
  <si>
    <t>(1.5) Folio for 1915 avviker fra "Oversikt" med 1 596 tusen kroner. Her benyttes balansen.</t>
  </si>
  <si>
    <t>(1.5) Sight deposits for 1915 differs from "Oversikt" by 1 596 thousands of NOK. Here the balance sheet amount is used.</t>
  </si>
  <si>
    <t>Disclaimer</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</si>
</sst>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_ * #,##0.00_ ;_ * \-#,##0.00_ ;_ * &quot;-&quot;??_ ;_ @_ "/>
    <numFmt numFmtId="165" formatCode="dd/mm/yyyy;@"/>
    <numFmt numFmtId="166" formatCode="yyyy\/mm"/>
    <numFmt numFmtId="167" formatCode="_ * #,##0_ ;_ * \-#,##0_ ;_ * &quot;-&quot;??_ ;_ @_ "/>
    <numFmt numFmtId="168" formatCode="#,##0_ ;\-#,##0\ "/>
    <numFmt numFmtId="169" formatCode="\-"/>
  </numFmts>
  <fonts count="26" x14ac:knownFonts="1">
    <font>
      <sz val="9"/>
      <color theme="1"/>
      <name val="Arial"/>
      <family val="2"/>
    </font>
    <font>
      <b/>
      <sz val="12"/>
      <color theme="1"/>
      <name val="Arial"/>
      <family val="2"/>
    </font>
    <font>
      <sz val="10"/>
      <color theme="1"/>
      <name val="Arial"/>
      <family val="2"/>
    </font>
    <font>
      <b/>
      <sz val="10"/>
      <color theme="1"/>
      <name val="Arial"/>
      <family val="2"/>
    </font>
    <font>
      <sz val="9"/>
      <color theme="1"/>
      <name val="Arial"/>
      <family val="2"/>
    </font>
    <font>
      <b/>
      <sz val="20"/>
      <color rgb="FF668E36"/>
      <name val="Times New Roman"/>
      <family val="1"/>
    </font>
    <font>
      <b/>
      <sz val="10"/>
      <name val="Arial"/>
      <family val="2"/>
    </font>
    <font>
      <b/>
      <sz val="16"/>
      <color theme="1"/>
      <name val="Arial"/>
      <family val="2"/>
    </font>
    <font>
      <b/>
      <sz val="16"/>
      <color theme="0"/>
      <name val="Arial"/>
      <family val="2"/>
    </font>
    <font>
      <sz val="12"/>
      <color rgb="FFFF0000"/>
      <name val="Arial"/>
      <family val="2"/>
    </font>
    <font>
      <sz val="10"/>
      <name val="Arial"/>
      <family val="2"/>
    </font>
    <font>
      <b/>
      <sz val="10"/>
      <color rgb="FFFF0000"/>
      <name val="Arial"/>
      <family val="2"/>
    </font>
    <font>
      <sz val="10"/>
      <color rgb="FFFF0000"/>
      <name val="Arial"/>
      <family val="2"/>
    </font>
    <font>
      <b/>
      <u/>
      <sz val="10"/>
      <color theme="1"/>
      <name val="Arial"/>
      <family val="2"/>
    </font>
    <font>
      <i/>
      <sz val="10"/>
      <color theme="1"/>
      <name val="Arial"/>
      <family val="2"/>
    </font>
    <font>
      <u/>
      <sz val="10"/>
      <color theme="1"/>
      <name val="Arial"/>
      <family val="2"/>
    </font>
    <font>
      <i/>
      <sz val="10"/>
      <name val="Arial"/>
      <family val="2"/>
    </font>
    <font>
      <b/>
      <u/>
      <sz val="10"/>
      <name val="Arial"/>
      <family val="2"/>
    </font>
    <font>
      <sz val="16"/>
      <color theme="1"/>
      <name val="Times New Roman"/>
      <family val="1"/>
    </font>
    <font>
      <b/>
      <i/>
      <sz val="14"/>
      <color theme="1"/>
      <name val="Calibri"/>
      <family val="2"/>
      <scheme val="minor"/>
    </font>
    <font>
      <i/>
      <sz val="12"/>
      <color theme="1"/>
      <name val="Calibri"/>
      <family val="2"/>
      <scheme val="minor"/>
    </font>
    <font>
      <u/>
      <sz val="10"/>
      <name val="Arial"/>
      <family val="2"/>
    </font>
    <font>
      <sz val="11"/>
      <color theme="1"/>
      <name val="Calibri"/>
      <family val="2"/>
    </font>
    <font>
      <u/>
      <sz val="11"/>
      <color theme="1"/>
      <name val="Calibri"/>
      <family val="2"/>
    </font>
    <font>
      <sz val="10"/>
      <color theme="1"/>
      <name val="Calibri"/>
      <family val="2"/>
      <scheme val="minor"/>
    </font>
    <font>
      <u/>
      <sz val="9"/>
      <color theme="10"/>
      <name val="Arial"/>
      <family val="2"/>
    </font>
  </fonts>
  <fills count="5">
    <fill>
      <patternFill patternType="none"/>
    </fill>
    <fill>
      <patternFill patternType="gray125"/>
    </fill>
    <fill>
      <patternFill patternType="solid">
        <fgColor rgb="FFF2F2F2"/>
        <bgColor indexed="64"/>
      </patternFill>
    </fill>
    <fill>
      <patternFill patternType="solid">
        <fgColor theme="0" tint="-4.9989318521683403E-2"/>
        <bgColor indexed="64"/>
      </patternFill>
    </fill>
    <fill>
      <patternFill patternType="solid">
        <fgColor rgb="FFF0F0F0"/>
        <bgColor indexed="64"/>
      </patternFill>
    </fill>
  </fills>
  <borders count="1">
    <border>
      <left/>
      <right/>
      <top/>
      <bottom/>
      <diagonal/>
    </border>
  </borders>
  <cellStyleXfs count="9">
    <xf numFmtId="0" fontId="0" fillId="0" borderId="0"/>
    <xf numFmtId="165" fontId="4" fillId="0" borderId="0"/>
    <xf numFmtId="0" fontId="5" fillId="0" borderId="0"/>
    <xf numFmtId="0" fontId="1" fillId="0" borderId="0"/>
    <xf numFmtId="0" fontId="4" fillId="2" borderId="0">
      <alignment horizontal="right"/>
    </xf>
    <xf numFmtId="0" fontId="4" fillId="3" borderId="0"/>
    <xf numFmtId="0" fontId="6" fillId="4" borderId="0"/>
    <xf numFmtId="164" fontId="4" fillId="0" borderId="0" applyFont="0" applyFill="0" applyBorder="0" applyAlignment="0" applyProtection="0"/>
    <xf numFmtId="0" fontId="25" fillId="0" borderId="0" applyNumberFormat="0" applyFill="0" applyBorder="0" applyAlignment="0" applyProtection="0"/>
  </cellStyleXfs>
  <cellXfs count="85">
    <xf numFmtId="0" fontId="0" fillId="0" borderId="0" xfId="0"/>
    <xf numFmtId="0" fontId="2" fillId="0" borderId="0" xfId="0" applyFont="1"/>
    <xf numFmtId="165" fontId="3" fillId="0" borderId="0" xfId="0" applyNumberFormat="1" applyFont="1"/>
    <xf numFmtId="3" fontId="2" fillId="0" borderId="0" xfId="0" applyNumberFormat="1" applyFont="1"/>
    <xf numFmtId="0" fontId="2" fillId="0" borderId="0" xfId="0" applyFont="1" applyFill="1"/>
    <xf numFmtId="3" fontId="2" fillId="0" borderId="0" xfId="7" applyNumberFormat="1" applyFont="1" applyFill="1"/>
    <xf numFmtId="0" fontId="3" fillId="0" borderId="0" xfId="6" applyFont="1" applyFill="1"/>
    <xf numFmtId="166" fontId="3" fillId="0" borderId="0" xfId="4" applyNumberFormat="1" applyFont="1" applyFill="1">
      <alignment horizontal="right"/>
    </xf>
    <xf numFmtId="0" fontId="2" fillId="0" borderId="0" xfId="5" applyFont="1" applyFill="1"/>
    <xf numFmtId="167" fontId="2" fillId="0" borderId="0" xfId="7" applyNumberFormat="1" applyFont="1" applyFill="1"/>
    <xf numFmtId="169" fontId="2" fillId="0" borderId="0" xfId="7" applyNumberFormat="1" applyFont="1" applyFill="1"/>
    <xf numFmtId="168" fontId="2" fillId="0" borderId="0" xfId="7" applyNumberFormat="1" applyFont="1" applyFill="1"/>
    <xf numFmtId="0" fontId="3" fillId="0" borderId="0" xfId="0" applyFont="1"/>
    <xf numFmtId="3" fontId="3" fillId="0" borderId="0" xfId="0" applyNumberFormat="1" applyFont="1"/>
    <xf numFmtId="0" fontId="3" fillId="0" borderId="0" xfId="0" applyFont="1" applyFill="1"/>
    <xf numFmtId="0" fontId="3" fillId="0" borderId="0" xfId="6" applyFont="1" applyFill="1" applyAlignment="1">
      <alignment horizontal="right"/>
    </xf>
    <xf numFmtId="167" fontId="2" fillId="0" borderId="0" xfId="0" applyNumberFormat="1" applyFont="1"/>
    <xf numFmtId="0" fontId="7" fillId="0" borderId="0" xfId="6" applyFont="1" applyFill="1"/>
    <xf numFmtId="0" fontId="8" fillId="0" borderId="0" xfId="6" applyFont="1" applyFill="1"/>
    <xf numFmtId="0" fontId="2" fillId="0" borderId="0" xfId="0" applyFont="1" applyFill="1" applyAlignment="1">
      <alignment horizontal="right"/>
    </xf>
    <xf numFmtId="167" fontId="3" fillId="0" borderId="0" xfId="0" applyNumberFormat="1" applyFont="1"/>
    <xf numFmtId="0" fontId="9" fillId="0" borderId="0" xfId="6" applyFont="1" applyFill="1"/>
    <xf numFmtId="166" fontId="11" fillId="0" borderId="0" xfId="4" applyNumberFormat="1" applyFont="1" applyFill="1" applyAlignment="1">
      <alignment horizontal="left"/>
    </xf>
    <xf numFmtId="0" fontId="3" fillId="0" borderId="0" xfId="0" applyFont="1" applyFill="1" applyBorder="1" applyAlignment="1">
      <alignment horizontal="left"/>
    </xf>
    <xf numFmtId="165" fontId="3" fillId="0" borderId="0" xfId="0" applyNumberFormat="1" applyFont="1" applyFill="1"/>
    <xf numFmtId="0" fontId="3" fillId="0" borderId="0" xfId="5" applyFont="1" applyFill="1"/>
    <xf numFmtId="167" fontId="3" fillId="0" borderId="0" xfId="5" applyNumberFormat="1" applyFont="1" applyFill="1"/>
    <xf numFmtId="0" fontId="2" fillId="0" borderId="0" xfId="5" applyFont="1" applyFill="1" applyAlignment="1">
      <alignment horizontal="right"/>
    </xf>
    <xf numFmtId="0" fontId="2" fillId="0" borderId="0" xfId="5" applyFont="1" applyFill="1" applyBorder="1"/>
    <xf numFmtId="3" fontId="2" fillId="0" borderId="0" xfId="0" applyNumberFormat="1" applyFont="1" applyFill="1"/>
    <xf numFmtId="167" fontId="2" fillId="0" borderId="0" xfId="7" applyNumberFormat="1" applyFont="1" applyFill="1" applyAlignment="1">
      <alignment horizontal="right"/>
    </xf>
    <xf numFmtId="167" fontId="2" fillId="0" borderId="0" xfId="7" applyNumberFormat="1" applyFont="1" applyFill="1" applyBorder="1"/>
    <xf numFmtId="0" fontId="2" fillId="0" borderId="0" xfId="0" applyNumberFormat="1" applyFont="1" applyFill="1"/>
    <xf numFmtId="167" fontId="2" fillId="0" borderId="0" xfId="7" quotePrefix="1" applyNumberFormat="1" applyFont="1" applyFill="1" applyAlignment="1">
      <alignment horizontal="right"/>
    </xf>
    <xf numFmtId="3" fontId="2" fillId="0" borderId="0" xfId="0" applyNumberFormat="1" applyFont="1" applyFill="1" applyAlignment="1">
      <alignment wrapText="1"/>
    </xf>
    <xf numFmtId="3" fontId="3" fillId="0" borderId="0" xfId="0" applyNumberFormat="1" applyFont="1" applyFill="1"/>
    <xf numFmtId="167" fontId="3" fillId="0" borderId="0" xfId="7" applyNumberFormat="1" applyFont="1" applyFill="1"/>
    <xf numFmtId="167" fontId="10" fillId="0" borderId="0" xfId="7" applyNumberFormat="1" applyFont="1" applyFill="1"/>
    <xf numFmtId="167" fontId="11" fillId="0" borderId="0" xfId="7" applyNumberFormat="1" applyFont="1" applyFill="1"/>
    <xf numFmtId="167" fontId="6" fillId="0" borderId="0" xfId="7" applyNumberFormat="1" applyFont="1" applyFill="1"/>
    <xf numFmtId="167" fontId="2" fillId="0" borderId="0" xfId="7" applyNumberFormat="1" applyFont="1" applyFill="1" applyBorder="1" applyAlignment="1">
      <alignment horizontal="right"/>
    </xf>
    <xf numFmtId="167" fontId="12" fillId="0" borderId="0" xfId="7" applyNumberFormat="1" applyFont="1" applyFill="1"/>
    <xf numFmtId="167" fontId="13" fillId="0" borderId="0" xfId="7" applyNumberFormat="1" applyFont="1" applyFill="1" applyAlignment="1">
      <alignment horizontal="right"/>
    </xf>
    <xf numFmtId="167" fontId="13" fillId="0" borderId="0" xfId="7" applyNumberFormat="1" applyFont="1" applyFill="1"/>
    <xf numFmtId="167" fontId="13" fillId="0" borderId="0" xfId="7" applyNumberFormat="1" applyFont="1" applyFill="1" applyBorder="1"/>
    <xf numFmtId="167" fontId="2" fillId="0" borderId="0" xfId="7" applyNumberFormat="1" applyFont="1"/>
    <xf numFmtId="167" fontId="14" fillId="0" borderId="0" xfId="7" applyNumberFormat="1" applyFont="1" applyFill="1" applyAlignment="1">
      <alignment horizontal="right"/>
    </xf>
    <xf numFmtId="167" fontId="14" fillId="0" borderId="0" xfId="7" applyNumberFormat="1" applyFont="1" applyFill="1"/>
    <xf numFmtId="167" fontId="14" fillId="0" borderId="0" xfId="7" applyNumberFormat="1" applyFont="1" applyFill="1" applyBorder="1"/>
    <xf numFmtId="0" fontId="15" fillId="0" borderId="0" xfId="0" applyFont="1" applyFill="1"/>
    <xf numFmtId="3" fontId="2" fillId="0" borderId="0" xfId="5" applyNumberFormat="1" applyFont="1" applyFill="1"/>
    <xf numFmtId="3" fontId="15" fillId="0" borderId="0" xfId="0" applyNumberFormat="1" applyFont="1" applyFill="1" applyAlignment="1">
      <alignment wrapText="1"/>
    </xf>
    <xf numFmtId="164" fontId="2" fillId="0" borderId="0" xfId="7" applyFont="1" applyFill="1"/>
    <xf numFmtId="0" fontId="14" fillId="0" borderId="0" xfId="0" applyFont="1" applyFill="1"/>
    <xf numFmtId="0" fontId="14" fillId="0" borderId="0" xfId="0" applyFont="1" applyFill="1" applyAlignment="1">
      <alignment horizontal="right"/>
    </xf>
    <xf numFmtId="0" fontId="14" fillId="0" borderId="0" xfId="0" applyFont="1" applyFill="1" applyBorder="1"/>
    <xf numFmtId="164" fontId="2" fillId="0" borderId="0" xfId="7" applyFont="1" applyFill="1" applyBorder="1"/>
    <xf numFmtId="0" fontId="2" fillId="0" borderId="0" xfId="0" applyFont="1" applyFill="1" applyBorder="1"/>
    <xf numFmtId="0" fontId="3" fillId="0" borderId="0" xfId="0" applyFont="1" applyFill="1" applyAlignment="1">
      <alignment horizontal="right"/>
    </xf>
    <xf numFmtId="0" fontId="3" fillId="0" borderId="0" xfId="0" applyFont="1" applyFill="1" applyBorder="1"/>
    <xf numFmtId="0" fontId="10" fillId="0" borderId="0" xfId="0" applyFont="1" applyFill="1"/>
    <xf numFmtId="0" fontId="10" fillId="0" borderId="0" xfId="0" applyFont="1" applyFill="1" applyAlignment="1">
      <alignment horizontal="left" wrapText="1"/>
    </xf>
    <xf numFmtId="0" fontId="10" fillId="0" borderId="0" xfId="0" applyFont="1" applyFill="1" applyAlignment="1">
      <alignment horizontal="left"/>
    </xf>
    <xf numFmtId="167" fontId="2" fillId="0" borderId="0" xfId="0" applyNumberFormat="1" applyFont="1" applyFill="1" applyAlignment="1">
      <alignment horizontal="right"/>
    </xf>
    <xf numFmtId="0" fontId="10" fillId="0" borderId="0" xfId="5" applyFont="1" applyFill="1"/>
    <xf numFmtId="167" fontId="2" fillId="0" borderId="0" xfId="0" applyNumberFormat="1" applyFont="1" applyFill="1"/>
    <xf numFmtId="0" fontId="10" fillId="0" borderId="0" xfId="0" applyFont="1"/>
    <xf numFmtId="166" fontId="10" fillId="0" borderId="0" xfId="4" applyNumberFormat="1" applyFont="1" applyFill="1" applyAlignment="1">
      <alignment horizontal="left"/>
    </xf>
    <xf numFmtId="0" fontId="6" fillId="0" borderId="0" xfId="5" applyFont="1" applyFill="1"/>
    <xf numFmtId="3" fontId="10" fillId="0" borderId="0" xfId="5" applyNumberFormat="1" applyFont="1" applyFill="1"/>
    <xf numFmtId="0" fontId="16" fillId="0" borderId="0" xfId="0" applyFont="1"/>
    <xf numFmtId="0" fontId="6" fillId="0" borderId="0" xfId="0" applyFont="1"/>
    <xf numFmtId="0" fontId="6" fillId="0" borderId="0" xfId="0" applyNumberFormat="1" applyFont="1"/>
    <xf numFmtId="0" fontId="17" fillId="0" borderId="0" xfId="0" applyFont="1" applyFill="1"/>
    <xf numFmtId="0" fontId="11" fillId="0" borderId="0" xfId="6" applyFont="1" applyFill="1"/>
    <xf numFmtId="0" fontId="18" fillId="0" borderId="0" xfId="0" applyFont="1" applyFill="1" applyAlignment="1">
      <alignment horizontal="center"/>
    </xf>
    <xf numFmtId="0" fontId="19" fillId="0" borderId="0" xfId="6" applyFont="1" applyFill="1"/>
    <xf numFmtId="0" fontId="20" fillId="0" borderId="0" xfId="6" applyFont="1" applyFill="1"/>
    <xf numFmtId="0" fontId="21" fillId="0" borderId="0" xfId="5" applyFont="1" applyFill="1"/>
    <xf numFmtId="0" fontId="22" fillId="0" borderId="0" xfId="0" applyFont="1" applyAlignment="1">
      <alignment vertical="center"/>
    </xf>
    <xf numFmtId="0" fontId="23" fillId="0" borderId="0" xfId="0" applyFont="1" applyAlignment="1">
      <alignment vertical="center"/>
    </xf>
    <xf numFmtId="0" fontId="24" fillId="0" borderId="0" xfId="0" applyFont="1"/>
    <xf numFmtId="0" fontId="2" fillId="0" borderId="0" xfId="0" applyFont="1" applyAlignment="1">
      <alignment vertical="center"/>
    </xf>
    <xf numFmtId="0" fontId="15" fillId="0" borderId="0" xfId="0" applyFont="1" applyAlignment="1">
      <alignment vertical="center"/>
    </xf>
    <xf numFmtId="0" fontId="25" fillId="0" borderId="0" xfId="8"/>
  </cellXfs>
  <cellStyles count="9">
    <cellStyle name="Dato" xfId="1"/>
    <cellStyle name="Forside overskrift 1" xfId="2"/>
    <cellStyle name="Forside overskrift 2" xfId="3"/>
    <cellStyle name="Hyperkobling" xfId="8" builtinId="8"/>
    <cellStyle name="Kolonne" xfId="4"/>
    <cellStyle name="Komma" xfId="7" builtinId="3"/>
    <cellStyle name="Normal" xfId="0" builtinId="0" customBuiltin="1"/>
    <cellStyle name="Rad" xfId="5"/>
    <cellStyle name="Tabelltittel" xfId="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norges-bank.no/en/Published/Balance-sheets/Norges-Banks-balance-sheets-from-1817-to-the-present/"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1724025</xdr:colOff>
      <xdr:row>0</xdr:row>
      <xdr:rowOff>304240</xdr:rowOff>
    </xdr:to>
    <xdr:pic>
      <xdr:nvPicPr>
        <xdr:cNvPr id="2" name="Bilde 1">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0" y="0"/>
          <a:ext cx="1724025" cy="304240"/>
        </a:xfrm>
        <a:prstGeom prst="rect">
          <a:avLst/>
        </a:prstGeom>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norges-bank.no/en/disclaime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R131"/>
  <sheetViews>
    <sheetView tabSelected="1" workbookViewId="0">
      <pane xSplit="1" topLeftCell="AY1" activePane="topRight" state="frozen"/>
      <selection pane="topRight" activeCell="AY9" sqref="AY9"/>
    </sheetView>
  </sheetViews>
  <sheetFormatPr baseColWidth="10" defaultColWidth="11.42578125" defaultRowHeight="15.75" customHeight="1" x14ac:dyDescent="0.2"/>
  <cols>
    <col min="1" max="1" width="64.42578125" style="1" customWidth="1"/>
    <col min="2" max="2" width="64.42578125" style="66" customWidth="1"/>
    <col min="3" max="3" width="12" style="4" customWidth="1"/>
    <col min="4" max="45" width="10.7109375" style="4" customWidth="1"/>
    <col min="46" max="46" width="10.7109375" style="19" customWidth="1"/>
    <col min="47" max="65" width="10.7109375" style="4" customWidth="1"/>
    <col min="66" max="66" width="11.42578125" style="4"/>
    <col min="67" max="16384" width="11.42578125" style="1"/>
  </cols>
  <sheetData>
    <row r="1" spans="1:67" ht="26.25" customHeight="1" x14ac:dyDescent="0.2"/>
    <row r="2" spans="1:67" s="6" customFormat="1" ht="18.75" customHeight="1" x14ac:dyDescent="0.3">
      <c r="A2" s="76" t="s">
        <v>201</v>
      </c>
      <c r="B2" s="74"/>
      <c r="C2" s="21"/>
      <c r="D2" s="17"/>
      <c r="E2" s="17"/>
      <c r="F2" s="17"/>
      <c r="G2" s="17"/>
      <c r="H2" s="17"/>
      <c r="I2" s="17"/>
      <c r="J2" s="17"/>
      <c r="K2" s="17"/>
      <c r="L2" s="17"/>
      <c r="M2" s="17"/>
      <c r="N2" s="17"/>
      <c r="O2" s="18"/>
      <c r="Q2" s="17"/>
      <c r="R2" s="75"/>
      <c r="S2" s="17"/>
      <c r="T2" s="17"/>
      <c r="U2" s="17"/>
      <c r="V2" s="17"/>
      <c r="W2" s="17"/>
      <c r="X2" s="17"/>
      <c r="Y2" s="17"/>
      <c r="Z2" s="17"/>
      <c r="AA2" s="17"/>
      <c r="AB2" s="17"/>
      <c r="AC2" s="17"/>
      <c r="AD2" s="17"/>
      <c r="AE2" s="17"/>
      <c r="AF2" s="17"/>
      <c r="AG2" s="17"/>
      <c r="AH2" s="17"/>
      <c r="AI2" s="17"/>
      <c r="AJ2" s="17"/>
      <c r="AK2" s="17"/>
      <c r="AL2" s="17"/>
      <c r="AM2" s="17"/>
      <c r="AN2" s="17"/>
      <c r="AO2" s="17"/>
      <c r="AP2" s="17"/>
      <c r="AQ2" s="17"/>
      <c r="AR2" s="17"/>
      <c r="AT2" s="15"/>
    </row>
    <row r="3" spans="1:67" s="6" customFormat="1" ht="18.75" customHeight="1" x14ac:dyDescent="0.3">
      <c r="A3" s="77" t="s">
        <v>258</v>
      </c>
      <c r="B3" s="74"/>
      <c r="C3" s="21"/>
      <c r="D3" s="17"/>
      <c r="E3" s="17"/>
      <c r="F3" s="17"/>
      <c r="G3" s="17"/>
      <c r="H3" s="17"/>
      <c r="I3" s="17"/>
      <c r="J3" s="17"/>
      <c r="K3" s="17"/>
      <c r="L3" s="17"/>
      <c r="M3" s="17"/>
      <c r="N3" s="17"/>
      <c r="O3" s="18"/>
      <c r="Q3" s="17"/>
      <c r="R3" s="75"/>
      <c r="S3" s="17"/>
      <c r="T3" s="17"/>
      <c r="U3" s="17"/>
      <c r="V3" s="17"/>
      <c r="W3" s="17"/>
      <c r="X3" s="17"/>
      <c r="Y3" s="17"/>
      <c r="Z3" s="17"/>
      <c r="AA3" s="17"/>
      <c r="AB3" s="17"/>
      <c r="AC3" s="17"/>
      <c r="AD3" s="17"/>
      <c r="AE3" s="17"/>
      <c r="AF3" s="17"/>
      <c r="AG3" s="17"/>
      <c r="AH3" s="17"/>
      <c r="AI3" s="17"/>
      <c r="AJ3" s="17"/>
      <c r="AK3" s="17"/>
      <c r="AL3" s="17"/>
      <c r="AM3" s="17"/>
      <c r="AN3" s="17"/>
      <c r="AO3" s="17"/>
      <c r="AP3" s="17"/>
      <c r="AQ3" s="17"/>
      <c r="AR3" s="17"/>
      <c r="AT3" s="15"/>
    </row>
    <row r="4" spans="1:67" s="7" customFormat="1" ht="11.45" customHeight="1" x14ac:dyDescent="0.2">
      <c r="A4" s="22"/>
      <c r="B4" s="67"/>
      <c r="C4" s="23" t="s">
        <v>102</v>
      </c>
      <c r="D4" s="23" t="s">
        <v>103</v>
      </c>
      <c r="E4" s="23" t="s">
        <v>104</v>
      </c>
      <c r="F4" s="23" t="s">
        <v>105</v>
      </c>
      <c r="G4" s="23" t="s">
        <v>106</v>
      </c>
      <c r="H4" s="23" t="s">
        <v>107</v>
      </c>
      <c r="I4" s="23" t="s">
        <v>108</v>
      </c>
      <c r="J4" s="23" t="s">
        <v>109</v>
      </c>
      <c r="K4" s="23" t="s">
        <v>110</v>
      </c>
      <c r="L4" s="23" t="s">
        <v>111</v>
      </c>
      <c r="M4" s="23" t="s">
        <v>112</v>
      </c>
      <c r="N4" s="23" t="s">
        <v>113</v>
      </c>
      <c r="O4" s="23" t="s">
        <v>114</v>
      </c>
      <c r="P4" s="23" t="s">
        <v>115</v>
      </c>
      <c r="Q4" s="23" t="s">
        <v>116</v>
      </c>
      <c r="R4" s="23" t="s">
        <v>117</v>
      </c>
      <c r="S4" s="23" t="s">
        <v>118</v>
      </c>
      <c r="T4" s="23" t="s">
        <v>119</v>
      </c>
      <c r="U4" s="23" t="s">
        <v>120</v>
      </c>
      <c r="V4" s="23" t="s">
        <v>121</v>
      </c>
      <c r="W4" s="23" t="s">
        <v>122</v>
      </c>
      <c r="X4" s="23" t="s">
        <v>123</v>
      </c>
      <c r="Y4" s="23" t="s">
        <v>124</v>
      </c>
      <c r="Z4" s="23" t="s">
        <v>125</v>
      </c>
      <c r="AA4" s="23" t="s">
        <v>126</v>
      </c>
      <c r="AB4" s="23" t="s">
        <v>127</v>
      </c>
      <c r="AC4" s="23" t="s">
        <v>128</v>
      </c>
      <c r="AD4" s="23" t="s">
        <v>129</v>
      </c>
      <c r="AE4" s="23" t="s">
        <v>130</v>
      </c>
      <c r="AF4" s="23" t="s">
        <v>131</v>
      </c>
      <c r="AG4" s="23" t="s">
        <v>132</v>
      </c>
      <c r="AH4" s="23" t="s">
        <v>133</v>
      </c>
      <c r="AI4" s="23" t="s">
        <v>134</v>
      </c>
      <c r="AJ4" s="23" t="s">
        <v>135</v>
      </c>
      <c r="AK4" s="23" t="s">
        <v>136</v>
      </c>
      <c r="AL4" s="23" t="s">
        <v>137</v>
      </c>
      <c r="AM4" s="23" t="s">
        <v>138</v>
      </c>
      <c r="AN4" s="23" t="s">
        <v>139</v>
      </c>
      <c r="AO4" s="23" t="s">
        <v>140</v>
      </c>
      <c r="AP4" s="23" t="s">
        <v>141</v>
      </c>
      <c r="AQ4" s="23" t="s">
        <v>142</v>
      </c>
      <c r="AR4" s="23" t="s">
        <v>143</v>
      </c>
      <c r="AS4" s="23" t="s">
        <v>144</v>
      </c>
      <c r="AT4" s="23" t="s">
        <v>145</v>
      </c>
      <c r="AU4" s="23" t="s">
        <v>146</v>
      </c>
      <c r="AV4" s="23" t="s">
        <v>147</v>
      </c>
      <c r="AW4" s="23" t="s">
        <v>148</v>
      </c>
      <c r="AX4" s="23" t="s">
        <v>149</v>
      </c>
      <c r="AY4" s="23" t="s">
        <v>150</v>
      </c>
      <c r="AZ4" s="23" t="s">
        <v>151</v>
      </c>
      <c r="BA4" s="23" t="s">
        <v>152</v>
      </c>
      <c r="BB4" s="23" t="s">
        <v>153</v>
      </c>
      <c r="BC4" s="23" t="s">
        <v>154</v>
      </c>
      <c r="BD4" s="23" t="s">
        <v>155</v>
      </c>
      <c r="BE4" s="23" t="s">
        <v>156</v>
      </c>
      <c r="BF4" s="23" t="s">
        <v>157</v>
      </c>
      <c r="BG4" s="23" t="s">
        <v>158</v>
      </c>
      <c r="BH4" s="23" t="s">
        <v>159</v>
      </c>
      <c r="BI4" s="23" t="s">
        <v>160</v>
      </c>
      <c r="BJ4" s="23" t="s">
        <v>161</v>
      </c>
      <c r="BK4" s="23" t="s">
        <v>162</v>
      </c>
      <c r="BL4" s="23" t="s">
        <v>163</v>
      </c>
      <c r="BM4" s="23" t="s">
        <v>164</v>
      </c>
    </row>
    <row r="5" spans="1:67" s="2" customFormat="1" ht="15.75" customHeight="1" x14ac:dyDescent="0.2">
      <c r="A5" s="24" t="s">
        <v>6</v>
      </c>
      <c r="B5" s="68" t="s">
        <v>10</v>
      </c>
      <c r="C5" s="26"/>
      <c r="D5" s="26"/>
      <c r="E5" s="26"/>
      <c r="F5" s="26"/>
      <c r="G5" s="26"/>
      <c r="H5" s="26"/>
      <c r="I5" s="26"/>
      <c r="J5" s="26"/>
      <c r="K5" s="26"/>
      <c r="L5" s="26"/>
      <c r="M5" s="26"/>
      <c r="N5" s="26"/>
      <c r="O5" s="26"/>
      <c r="P5" s="26"/>
      <c r="Q5" s="26"/>
      <c r="R5" s="26"/>
      <c r="S5" s="25"/>
      <c r="T5" s="25"/>
      <c r="U5" s="25"/>
      <c r="V5" s="25"/>
      <c r="W5" s="25"/>
      <c r="X5" s="25"/>
      <c r="Y5" s="25"/>
      <c r="Z5" s="25"/>
      <c r="AA5" s="25"/>
      <c r="AB5" s="25"/>
      <c r="AC5" s="25"/>
      <c r="AD5" s="25"/>
      <c r="AE5" s="25"/>
      <c r="AF5" s="25"/>
      <c r="AG5" s="25"/>
      <c r="AH5" s="25"/>
      <c r="AI5" s="25"/>
      <c r="AJ5" s="25"/>
      <c r="AK5" s="25"/>
      <c r="AL5" s="25"/>
      <c r="AM5" s="25"/>
      <c r="AN5" s="25"/>
      <c r="AO5" s="25"/>
      <c r="AP5" s="25"/>
      <c r="AQ5" s="25"/>
      <c r="AR5" s="25"/>
      <c r="AS5" s="25"/>
      <c r="AT5" s="27"/>
      <c r="AU5" s="8"/>
      <c r="AV5" s="8"/>
      <c r="AW5" s="8"/>
      <c r="AX5" s="8"/>
      <c r="AY5" s="8"/>
      <c r="AZ5" s="28"/>
      <c r="BA5" s="8"/>
      <c r="BB5" s="8"/>
      <c r="BC5" s="8"/>
      <c r="BD5" s="8"/>
      <c r="BE5" s="8"/>
      <c r="BF5" s="8"/>
      <c r="BG5" s="8"/>
      <c r="BH5" s="8"/>
      <c r="BI5" s="8"/>
      <c r="BJ5" s="8"/>
      <c r="BK5" s="8"/>
      <c r="BL5" s="8"/>
      <c r="BM5" s="8"/>
      <c r="BN5" s="24"/>
      <c r="BO5" s="24"/>
    </row>
    <row r="6" spans="1:67" s="3" customFormat="1" ht="15.75" customHeight="1" x14ac:dyDescent="0.2">
      <c r="A6" s="29" t="s">
        <v>83</v>
      </c>
      <c r="B6" s="64" t="s">
        <v>84</v>
      </c>
      <c r="C6" s="9">
        <v>21700.512999999999</v>
      </c>
      <c r="D6" s="9">
        <v>19215.263999999999</v>
      </c>
      <c r="E6" s="9">
        <v>26349.758999999998</v>
      </c>
      <c r="F6" s="9">
        <v>33721.357000000004</v>
      </c>
      <c r="G6" s="9">
        <v>30133.571</v>
      </c>
      <c r="H6" s="9">
        <v>33066.652000000002</v>
      </c>
      <c r="I6" s="9">
        <v>35065.071000000004</v>
      </c>
      <c r="J6" s="9">
        <v>34480.548999999999</v>
      </c>
      <c r="K6" s="9">
        <v>28675.609</v>
      </c>
      <c r="L6" s="9">
        <v>30256.031999999999</v>
      </c>
      <c r="M6" s="9">
        <v>40009.228999999999</v>
      </c>
      <c r="N6" s="9">
        <v>44862.853000000003</v>
      </c>
      <c r="O6" s="9">
        <v>47239.43</v>
      </c>
      <c r="P6" s="9">
        <v>38895.521999999997</v>
      </c>
      <c r="Q6" s="9">
        <v>35068.237999999998</v>
      </c>
      <c r="R6" s="9">
        <v>39362.434000000001</v>
      </c>
      <c r="S6" s="9">
        <v>32506</v>
      </c>
      <c r="T6" s="9">
        <v>33502</v>
      </c>
      <c r="U6" s="9">
        <v>36759</v>
      </c>
      <c r="V6" s="9">
        <v>34789</v>
      </c>
      <c r="W6" s="9">
        <v>47608</v>
      </c>
      <c r="X6" s="9">
        <v>44324</v>
      </c>
      <c r="Y6" s="9">
        <v>42295</v>
      </c>
      <c r="Z6" s="9">
        <v>36502</v>
      </c>
      <c r="AA6" s="9">
        <v>40229</v>
      </c>
      <c r="AB6" s="9">
        <v>33524</v>
      </c>
      <c r="AC6" s="9">
        <v>31793</v>
      </c>
      <c r="AD6" s="9">
        <v>36887</v>
      </c>
      <c r="AE6" s="9">
        <v>37779</v>
      </c>
      <c r="AF6" s="9">
        <v>45734</v>
      </c>
      <c r="AG6" s="9">
        <v>48452</v>
      </c>
      <c r="AH6" s="9">
        <v>48256</v>
      </c>
      <c r="AI6" s="9">
        <v>50306</v>
      </c>
      <c r="AJ6" s="9">
        <v>54933</v>
      </c>
      <c r="AK6" s="9">
        <v>60386</v>
      </c>
      <c r="AL6" s="9">
        <v>62157</v>
      </c>
      <c r="AM6" s="9">
        <v>74202</v>
      </c>
      <c r="AN6" s="9">
        <v>69605</v>
      </c>
      <c r="AO6" s="9">
        <v>130508</v>
      </c>
      <c r="AP6" s="9">
        <v>123236</v>
      </c>
      <c r="AQ6" s="9">
        <v>116393</v>
      </c>
      <c r="AR6" s="9">
        <v>121980</v>
      </c>
      <c r="AS6" s="9">
        <v>147724</v>
      </c>
      <c r="AT6" s="30">
        <v>147284</v>
      </c>
      <c r="AU6" s="9">
        <v>147292</v>
      </c>
      <c r="AV6" s="9">
        <v>147291</v>
      </c>
      <c r="AW6" s="9">
        <v>147285</v>
      </c>
      <c r="AX6" s="9">
        <v>147226</v>
      </c>
      <c r="AY6" s="9">
        <v>147225</v>
      </c>
      <c r="AZ6" s="31">
        <v>147227</v>
      </c>
      <c r="BA6" s="9">
        <v>147233</v>
      </c>
      <c r="BB6" s="9">
        <v>146875</v>
      </c>
      <c r="BC6" s="9">
        <v>146654</v>
      </c>
      <c r="BD6" s="9">
        <v>146427</v>
      </c>
      <c r="BE6" s="9">
        <v>118076</v>
      </c>
      <c r="BF6" s="9">
        <v>118246</v>
      </c>
      <c r="BG6" s="9">
        <v>118326</v>
      </c>
      <c r="BH6" s="9">
        <v>118486</v>
      </c>
      <c r="BI6" s="9">
        <v>118843</v>
      </c>
      <c r="BJ6" s="9">
        <v>118856</v>
      </c>
      <c r="BK6" s="9">
        <v>135273</v>
      </c>
      <c r="BL6" s="9">
        <v>152764</v>
      </c>
      <c r="BM6" s="9">
        <v>120051</v>
      </c>
      <c r="BN6" s="9"/>
      <c r="BO6" s="9"/>
    </row>
    <row r="7" spans="1:67" s="3" customFormat="1" ht="15.75" customHeight="1" x14ac:dyDescent="0.2">
      <c r="A7" s="4" t="s">
        <v>191</v>
      </c>
      <c r="B7" s="64" t="s">
        <v>193</v>
      </c>
      <c r="C7" s="9"/>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9"/>
      <c r="AR7" s="9"/>
      <c r="AS7" s="9"/>
      <c r="AT7" s="30"/>
      <c r="AU7" s="9"/>
      <c r="AV7" s="9"/>
      <c r="AW7" s="9"/>
      <c r="AX7" s="9"/>
      <c r="AY7" s="9"/>
      <c r="AZ7" s="31"/>
      <c r="BA7" s="9"/>
      <c r="BB7" s="9"/>
      <c r="BC7" s="9"/>
      <c r="BD7" s="9"/>
      <c r="BE7" s="9"/>
      <c r="BF7" s="9"/>
      <c r="BG7" s="9"/>
      <c r="BH7" s="9"/>
      <c r="BI7" s="9"/>
      <c r="BJ7" s="9"/>
      <c r="BK7" s="9"/>
      <c r="BL7" s="9"/>
      <c r="BM7" s="9"/>
      <c r="BN7" s="9"/>
      <c r="BO7" s="9"/>
    </row>
    <row r="8" spans="1:67" s="3" customFormat="1" ht="15.75" customHeight="1" x14ac:dyDescent="0.2">
      <c r="A8" s="4" t="s">
        <v>195</v>
      </c>
      <c r="B8" s="64" t="s">
        <v>252</v>
      </c>
      <c r="C8" s="9">
        <v>12509.384</v>
      </c>
      <c r="D8" s="9">
        <v>12509.418</v>
      </c>
      <c r="E8" s="9">
        <v>12509.453</v>
      </c>
      <c r="F8" s="9">
        <v>12509.499</v>
      </c>
      <c r="G8" s="9">
        <v>12509.523999999999</v>
      </c>
      <c r="H8" s="9">
        <v>12509.554</v>
      </c>
      <c r="I8" s="9">
        <v>12509.575000000001</v>
      </c>
      <c r="J8" s="9">
        <v>12509.617</v>
      </c>
      <c r="K8" s="9">
        <v>12509.629000000001</v>
      </c>
      <c r="L8" s="9">
        <v>12509.684999999999</v>
      </c>
      <c r="M8" s="9">
        <v>12509.716</v>
      </c>
      <c r="N8" s="9">
        <v>12509.77</v>
      </c>
      <c r="O8" s="9">
        <v>12509.81</v>
      </c>
      <c r="P8" s="9">
        <v>12509.822</v>
      </c>
      <c r="Q8" s="9">
        <v>12509.843999999999</v>
      </c>
      <c r="R8" s="9">
        <v>12509.91</v>
      </c>
      <c r="S8" s="9"/>
      <c r="T8" s="9"/>
      <c r="U8" s="9"/>
      <c r="V8" s="9"/>
      <c r="W8" s="9"/>
      <c r="X8" s="9"/>
      <c r="Y8" s="9"/>
      <c r="Z8" s="9"/>
      <c r="AA8" s="9"/>
      <c r="AB8" s="9"/>
      <c r="AC8" s="9"/>
      <c r="AD8" s="9"/>
      <c r="AE8" s="9"/>
      <c r="AF8" s="9"/>
      <c r="AG8" s="9"/>
      <c r="AH8" s="9"/>
      <c r="AI8" s="9"/>
      <c r="AJ8" s="9"/>
      <c r="AK8" s="9"/>
      <c r="AL8" s="9"/>
      <c r="AM8" s="9"/>
      <c r="AN8" s="9"/>
      <c r="AO8" s="9"/>
      <c r="AP8" s="9"/>
      <c r="AQ8" s="9"/>
      <c r="AR8" s="9"/>
      <c r="AS8" s="9"/>
      <c r="AT8" s="30"/>
      <c r="AU8" s="9"/>
      <c r="AV8" s="9"/>
      <c r="AW8" s="9"/>
      <c r="AX8" s="9"/>
      <c r="AY8" s="9"/>
      <c r="AZ8" s="31"/>
      <c r="BA8" s="9"/>
      <c r="BB8" s="9"/>
      <c r="BC8" s="9"/>
      <c r="BD8" s="9"/>
      <c r="BE8" s="9"/>
      <c r="BF8" s="9"/>
      <c r="BG8" s="9"/>
      <c r="BH8" s="9"/>
      <c r="BI8" s="9"/>
      <c r="BJ8" s="9"/>
      <c r="BK8" s="9"/>
      <c r="BL8" s="9"/>
      <c r="BM8" s="9"/>
      <c r="BN8" s="9"/>
      <c r="BO8" s="9"/>
    </row>
    <row r="9" spans="1:67" s="3" customFormat="1" ht="15.75" customHeight="1" x14ac:dyDescent="0.2">
      <c r="A9" s="4" t="s">
        <v>194</v>
      </c>
      <c r="B9" s="64" t="s">
        <v>199</v>
      </c>
      <c r="C9" s="9">
        <v>278.36</v>
      </c>
      <c r="D9" s="9">
        <v>266.70999999999998</v>
      </c>
      <c r="E9" s="9">
        <v>252.32</v>
      </c>
      <c r="F9" s="9">
        <v>238.99</v>
      </c>
      <c r="G9" s="9">
        <v>220.44499999999999</v>
      </c>
      <c r="H9" s="9">
        <v>205.55500000000001</v>
      </c>
      <c r="I9" s="9">
        <v>193.69900000000001</v>
      </c>
      <c r="J9" s="9">
        <v>180.244</v>
      </c>
      <c r="K9" s="9">
        <v>165.744</v>
      </c>
      <c r="L9" s="9">
        <v>0</v>
      </c>
      <c r="M9" s="9">
        <v>0</v>
      </c>
      <c r="N9" s="9">
        <v>0</v>
      </c>
      <c r="O9" s="9">
        <v>0</v>
      </c>
      <c r="P9" s="9">
        <v>0</v>
      </c>
      <c r="Q9" s="9">
        <v>0</v>
      </c>
      <c r="R9" s="9">
        <v>0</v>
      </c>
      <c r="S9" s="9"/>
      <c r="T9" s="9"/>
      <c r="U9" s="9"/>
      <c r="V9" s="9"/>
      <c r="W9" s="9"/>
      <c r="X9" s="9"/>
      <c r="Y9" s="9"/>
      <c r="Z9" s="9"/>
      <c r="AA9" s="9"/>
      <c r="AB9" s="9"/>
      <c r="AC9" s="9"/>
      <c r="AD9" s="9"/>
      <c r="AE9" s="9"/>
      <c r="AF9" s="9"/>
      <c r="AG9" s="9"/>
      <c r="AH9" s="9"/>
      <c r="AI9" s="9"/>
      <c r="AJ9" s="9"/>
      <c r="AK9" s="9"/>
      <c r="AL9" s="9"/>
      <c r="AM9" s="9"/>
      <c r="AN9" s="9"/>
      <c r="AO9" s="9"/>
      <c r="AP9" s="9"/>
      <c r="AQ9" s="9"/>
      <c r="AR9" s="9"/>
      <c r="AS9" s="9"/>
      <c r="AT9" s="30"/>
      <c r="AU9" s="9"/>
      <c r="AV9" s="9"/>
      <c r="AW9" s="9"/>
      <c r="AX9" s="9"/>
      <c r="AY9" s="9"/>
      <c r="AZ9" s="31"/>
      <c r="BA9" s="9"/>
      <c r="BB9" s="9"/>
      <c r="BC9" s="9"/>
      <c r="BD9" s="9"/>
      <c r="BE9" s="9"/>
      <c r="BF9" s="9"/>
      <c r="BG9" s="9"/>
      <c r="BH9" s="9"/>
      <c r="BI9" s="9"/>
      <c r="BJ9" s="9"/>
      <c r="BK9" s="9"/>
      <c r="BL9" s="9"/>
      <c r="BM9" s="9"/>
      <c r="BN9" s="9"/>
      <c r="BO9" s="9"/>
    </row>
    <row r="10" spans="1:67" s="3" customFormat="1" ht="15.75" customHeight="1" x14ac:dyDescent="0.2">
      <c r="A10" s="4" t="s">
        <v>196</v>
      </c>
      <c r="B10" s="64" t="s">
        <v>253</v>
      </c>
      <c r="C10" s="9">
        <v>4421.4030000000002</v>
      </c>
      <c r="D10" s="9">
        <v>4562.3280000000004</v>
      </c>
      <c r="E10" s="9">
        <v>4701.1859999999997</v>
      </c>
      <c r="F10" s="9">
        <v>4888.232</v>
      </c>
      <c r="G10" s="9">
        <v>5103.5290000000005</v>
      </c>
      <c r="H10" s="9">
        <v>5325.1909999999998</v>
      </c>
      <c r="I10" s="9">
        <v>5534.2460000000001</v>
      </c>
      <c r="J10" s="9">
        <v>5737.9859999999999</v>
      </c>
      <c r="K10" s="9">
        <v>5917.116</v>
      </c>
      <c r="L10" s="9">
        <v>6084.5410000000002</v>
      </c>
      <c r="M10" s="9">
        <v>4776.6549999999997</v>
      </c>
      <c r="N10" s="9">
        <v>5039.3850000000002</v>
      </c>
      <c r="O10" s="9">
        <v>4548.5950000000003</v>
      </c>
      <c r="P10" s="9">
        <v>4933.58</v>
      </c>
      <c r="Q10" s="9">
        <v>5219.6589999999997</v>
      </c>
      <c r="R10" s="9">
        <v>5416.2640000000001</v>
      </c>
      <c r="S10" s="9"/>
      <c r="T10" s="9"/>
      <c r="U10" s="9"/>
      <c r="V10" s="9"/>
      <c r="W10" s="9"/>
      <c r="X10" s="9"/>
      <c r="Y10" s="9"/>
      <c r="Z10" s="9"/>
      <c r="AA10" s="9"/>
      <c r="AB10" s="9"/>
      <c r="AC10" s="9"/>
      <c r="AD10" s="9"/>
      <c r="AE10" s="9"/>
      <c r="AF10" s="9"/>
      <c r="AG10" s="9"/>
      <c r="AH10" s="9"/>
      <c r="AI10" s="9"/>
      <c r="AJ10" s="9"/>
      <c r="AK10" s="9"/>
      <c r="AL10" s="9"/>
      <c r="AM10" s="9"/>
      <c r="AN10" s="9"/>
      <c r="AO10" s="9"/>
      <c r="AP10" s="9"/>
      <c r="AQ10" s="9"/>
      <c r="AR10" s="9"/>
      <c r="AS10" s="9"/>
      <c r="AT10" s="30"/>
      <c r="AU10" s="9"/>
      <c r="AV10" s="9"/>
      <c r="AW10" s="9"/>
      <c r="AX10" s="9"/>
      <c r="AY10" s="9"/>
      <c r="AZ10" s="31"/>
      <c r="BA10" s="9"/>
      <c r="BB10" s="9"/>
      <c r="BC10" s="9"/>
      <c r="BD10" s="9"/>
      <c r="BE10" s="9"/>
      <c r="BF10" s="9"/>
      <c r="BG10" s="9"/>
      <c r="BH10" s="9"/>
      <c r="BI10" s="9"/>
      <c r="BJ10" s="9"/>
      <c r="BK10" s="9"/>
      <c r="BL10" s="9"/>
      <c r="BM10" s="9"/>
      <c r="BN10" s="9"/>
      <c r="BO10" s="9"/>
    </row>
    <row r="11" spans="1:67" s="3" customFormat="1" ht="15.75" customHeight="1" x14ac:dyDescent="0.2">
      <c r="A11" s="32" t="s">
        <v>197</v>
      </c>
      <c r="B11" s="64" t="s">
        <v>254</v>
      </c>
      <c r="C11" s="9">
        <v>0</v>
      </c>
      <c r="D11" s="9">
        <v>0</v>
      </c>
      <c r="E11" s="9">
        <v>0</v>
      </c>
      <c r="F11" s="9">
        <v>0</v>
      </c>
      <c r="G11" s="9">
        <v>0</v>
      </c>
      <c r="H11" s="9">
        <v>0</v>
      </c>
      <c r="I11" s="9">
        <v>0</v>
      </c>
      <c r="J11" s="9">
        <v>0</v>
      </c>
      <c r="K11" s="9">
        <v>0</v>
      </c>
      <c r="L11" s="9">
        <v>0</v>
      </c>
      <c r="M11" s="9">
        <v>0</v>
      </c>
      <c r="N11" s="9">
        <v>0</v>
      </c>
      <c r="O11" s="9">
        <v>0</v>
      </c>
      <c r="P11" s="9">
        <v>0</v>
      </c>
      <c r="Q11" s="9">
        <v>0</v>
      </c>
      <c r="R11" s="9">
        <v>0</v>
      </c>
      <c r="S11" s="9"/>
      <c r="T11" s="9"/>
      <c r="U11" s="9"/>
      <c r="V11" s="9"/>
      <c r="W11" s="9"/>
      <c r="X11" s="9"/>
      <c r="Y11" s="9"/>
      <c r="Z11" s="9"/>
      <c r="AA11" s="9"/>
      <c r="AB11" s="9"/>
      <c r="AC11" s="9"/>
      <c r="AD11" s="9"/>
      <c r="AE11" s="9"/>
      <c r="AF11" s="9"/>
      <c r="AG11" s="9"/>
      <c r="AH11" s="9"/>
      <c r="AI11" s="9"/>
      <c r="AJ11" s="9"/>
      <c r="AK11" s="9"/>
      <c r="AL11" s="9"/>
      <c r="AM11" s="9"/>
      <c r="AN11" s="9"/>
      <c r="AO11" s="9"/>
      <c r="AP11" s="9"/>
      <c r="AQ11" s="9"/>
      <c r="AR11" s="9"/>
      <c r="AS11" s="9"/>
      <c r="AT11" s="30"/>
      <c r="AU11" s="9"/>
      <c r="AV11" s="9"/>
      <c r="AW11" s="9"/>
      <c r="AX11" s="9"/>
      <c r="AY11" s="9"/>
      <c r="AZ11" s="31"/>
      <c r="BA11" s="9"/>
      <c r="BB11" s="9"/>
      <c r="BC11" s="9"/>
      <c r="BD11" s="9"/>
      <c r="BE11" s="9"/>
      <c r="BF11" s="9"/>
      <c r="BG11" s="9"/>
      <c r="BH11" s="9"/>
      <c r="BI11" s="9"/>
      <c r="BJ11" s="9"/>
      <c r="BK11" s="9"/>
      <c r="BL11" s="9"/>
      <c r="BM11" s="9"/>
      <c r="BN11" s="9"/>
      <c r="BO11" s="9"/>
    </row>
    <row r="12" spans="1:67" s="3" customFormat="1" ht="15.75" customHeight="1" x14ac:dyDescent="0.2">
      <c r="A12" s="4" t="s">
        <v>198</v>
      </c>
      <c r="B12" s="64" t="s">
        <v>200</v>
      </c>
      <c r="C12" s="9">
        <v>4491.366</v>
      </c>
      <c r="D12" s="9">
        <v>1876.808</v>
      </c>
      <c r="E12" s="9">
        <v>8886.8009999999995</v>
      </c>
      <c r="F12" s="9">
        <v>16084.636</v>
      </c>
      <c r="G12" s="9">
        <v>12300.073</v>
      </c>
      <c r="H12" s="9">
        <v>15026.352999999999</v>
      </c>
      <c r="I12" s="9">
        <v>16827.550999999999</v>
      </c>
      <c r="J12" s="9">
        <v>16052.701999999999</v>
      </c>
      <c r="K12" s="9">
        <v>10083.120000000001</v>
      </c>
      <c r="L12" s="9">
        <v>11661.807000000001</v>
      </c>
      <c r="M12" s="9">
        <v>22722.858</v>
      </c>
      <c r="N12" s="9">
        <v>27313.698</v>
      </c>
      <c r="O12" s="9">
        <v>30181.025000000001</v>
      </c>
      <c r="P12" s="9">
        <v>21452.12</v>
      </c>
      <c r="Q12" s="9">
        <v>17338.735000000001</v>
      </c>
      <c r="R12" s="9">
        <v>21436.26</v>
      </c>
      <c r="S12" s="9"/>
      <c r="T12" s="9"/>
      <c r="U12" s="9"/>
      <c r="V12" s="9"/>
      <c r="W12" s="9"/>
      <c r="X12" s="9"/>
      <c r="Y12" s="9"/>
      <c r="Z12" s="9"/>
      <c r="AA12" s="9"/>
      <c r="AB12" s="9"/>
      <c r="AC12" s="9"/>
      <c r="AD12" s="9"/>
      <c r="AE12" s="9"/>
      <c r="AF12" s="9"/>
      <c r="AG12" s="9"/>
      <c r="AH12" s="9"/>
      <c r="AI12" s="9"/>
      <c r="AJ12" s="9"/>
      <c r="AK12" s="9"/>
      <c r="AL12" s="9"/>
      <c r="AM12" s="9"/>
      <c r="AN12" s="9"/>
      <c r="AO12" s="9"/>
      <c r="AP12" s="9"/>
      <c r="AQ12" s="9"/>
      <c r="AR12" s="9"/>
      <c r="AS12" s="9"/>
      <c r="AT12" s="30"/>
      <c r="AU12" s="9"/>
      <c r="AV12" s="9"/>
      <c r="AW12" s="9"/>
      <c r="AX12" s="9"/>
      <c r="AY12" s="9"/>
      <c r="AZ12" s="31"/>
      <c r="BA12" s="9"/>
      <c r="BB12" s="9"/>
      <c r="BC12" s="9"/>
      <c r="BD12" s="9"/>
      <c r="BE12" s="9"/>
      <c r="BF12" s="9"/>
      <c r="BG12" s="9"/>
      <c r="BH12" s="9"/>
      <c r="BI12" s="9"/>
      <c r="BJ12" s="9"/>
      <c r="BK12" s="9"/>
      <c r="BL12" s="9"/>
      <c r="BM12" s="9"/>
      <c r="BN12" s="9"/>
      <c r="BO12" s="9"/>
    </row>
    <row r="13" spans="1:67" s="3" customFormat="1" ht="15.75" customHeight="1" x14ac:dyDescent="0.2">
      <c r="A13" s="29" t="s">
        <v>71</v>
      </c>
      <c r="B13" s="64" t="s">
        <v>77</v>
      </c>
      <c r="C13" s="9">
        <v>0</v>
      </c>
      <c r="D13" s="9">
        <v>0</v>
      </c>
      <c r="E13" s="9">
        <v>0</v>
      </c>
      <c r="F13" s="9">
        <v>0</v>
      </c>
      <c r="G13" s="9">
        <v>0</v>
      </c>
      <c r="H13" s="9">
        <v>0</v>
      </c>
      <c r="I13" s="9">
        <v>0</v>
      </c>
      <c r="J13" s="9">
        <v>0</v>
      </c>
      <c r="K13" s="9">
        <v>0</v>
      </c>
      <c r="L13" s="9">
        <v>0</v>
      </c>
      <c r="M13" s="9">
        <v>0</v>
      </c>
      <c r="N13" s="9">
        <v>0</v>
      </c>
      <c r="O13" s="9">
        <v>0</v>
      </c>
      <c r="P13" s="9">
        <v>0</v>
      </c>
      <c r="Q13" s="9">
        <v>0</v>
      </c>
      <c r="R13" s="9">
        <v>0</v>
      </c>
      <c r="S13" s="9">
        <v>0</v>
      </c>
      <c r="T13" s="9">
        <v>0</v>
      </c>
      <c r="U13" s="9">
        <v>0</v>
      </c>
      <c r="V13" s="9">
        <v>0</v>
      </c>
      <c r="W13" s="9">
        <v>0</v>
      </c>
      <c r="X13" s="9">
        <v>0</v>
      </c>
      <c r="Y13" s="9">
        <v>0</v>
      </c>
      <c r="Z13" s="9">
        <v>0</v>
      </c>
      <c r="AA13" s="9">
        <v>0</v>
      </c>
      <c r="AB13" s="9">
        <v>0</v>
      </c>
      <c r="AC13" s="9">
        <v>0</v>
      </c>
      <c r="AD13" s="9">
        <v>0</v>
      </c>
      <c r="AE13" s="9">
        <v>0</v>
      </c>
      <c r="AF13" s="9">
        <v>0</v>
      </c>
      <c r="AG13" s="9">
        <v>0</v>
      </c>
      <c r="AH13" s="9">
        <v>0</v>
      </c>
      <c r="AI13" s="9">
        <v>0</v>
      </c>
      <c r="AJ13" s="9">
        <v>0</v>
      </c>
      <c r="AK13" s="9">
        <v>0</v>
      </c>
      <c r="AL13" s="9">
        <v>0</v>
      </c>
      <c r="AM13" s="9">
        <v>0</v>
      </c>
      <c r="AN13" s="9">
        <v>0</v>
      </c>
      <c r="AO13" s="9">
        <v>0</v>
      </c>
      <c r="AP13" s="9">
        <v>0</v>
      </c>
      <c r="AQ13" s="9">
        <v>0</v>
      </c>
      <c r="AR13" s="9">
        <v>0</v>
      </c>
      <c r="AS13" s="33" t="s">
        <v>43</v>
      </c>
      <c r="AT13" s="33" t="s">
        <v>43</v>
      </c>
      <c r="AU13" s="33" t="s">
        <v>43</v>
      </c>
      <c r="AV13" s="33" t="s">
        <v>43</v>
      </c>
      <c r="AW13" s="33" t="s">
        <v>43</v>
      </c>
      <c r="AX13" s="33" t="s">
        <v>43</v>
      </c>
      <c r="AY13" s="33" t="s">
        <v>43</v>
      </c>
      <c r="AZ13" s="33" t="s">
        <v>43</v>
      </c>
      <c r="BA13" s="33" t="s">
        <v>43</v>
      </c>
      <c r="BB13" s="33" t="s">
        <v>43</v>
      </c>
      <c r="BC13" s="33" t="s">
        <v>43</v>
      </c>
      <c r="BD13" s="33" t="s">
        <v>43</v>
      </c>
      <c r="BE13" s="33" t="s">
        <v>43</v>
      </c>
      <c r="BF13" s="33" t="s">
        <v>43</v>
      </c>
      <c r="BG13" s="33" t="s">
        <v>43</v>
      </c>
      <c r="BH13" s="33" t="s">
        <v>43</v>
      </c>
      <c r="BI13" s="9">
        <v>0</v>
      </c>
      <c r="BJ13" s="9">
        <v>0</v>
      </c>
      <c r="BK13" s="9">
        <v>837</v>
      </c>
      <c r="BL13" s="9">
        <v>884</v>
      </c>
      <c r="BM13" s="9">
        <v>832</v>
      </c>
      <c r="BN13" s="9"/>
      <c r="BO13" s="9"/>
    </row>
    <row r="14" spans="1:67" s="3" customFormat="1" ht="15.75" customHeight="1" x14ac:dyDescent="0.2">
      <c r="A14" s="29" t="s">
        <v>19</v>
      </c>
      <c r="B14" s="64" t="s">
        <v>44</v>
      </c>
      <c r="C14" s="9">
        <v>0</v>
      </c>
      <c r="D14" s="9">
        <v>0</v>
      </c>
      <c r="E14" s="9">
        <v>0</v>
      </c>
      <c r="F14" s="9">
        <v>0</v>
      </c>
      <c r="G14" s="9">
        <v>0</v>
      </c>
      <c r="H14" s="9">
        <v>0</v>
      </c>
      <c r="I14" s="9">
        <v>0</v>
      </c>
      <c r="J14" s="9">
        <v>0</v>
      </c>
      <c r="K14" s="9">
        <v>0</v>
      </c>
      <c r="L14" s="9">
        <v>0</v>
      </c>
      <c r="M14" s="9">
        <v>0</v>
      </c>
      <c r="N14" s="9">
        <v>0</v>
      </c>
      <c r="O14" s="9">
        <v>0</v>
      </c>
      <c r="P14" s="9">
        <v>0</v>
      </c>
      <c r="Q14" s="9">
        <v>0</v>
      </c>
      <c r="R14" s="9">
        <v>0</v>
      </c>
      <c r="S14" s="9">
        <v>4311</v>
      </c>
      <c r="T14" s="9">
        <v>4893</v>
      </c>
      <c r="U14" s="9">
        <v>4878</v>
      </c>
      <c r="V14" s="9">
        <v>3529</v>
      </c>
      <c r="W14" s="9">
        <v>2658</v>
      </c>
      <c r="X14" s="9">
        <v>2653</v>
      </c>
      <c r="Y14" s="9">
        <v>1193</v>
      </c>
      <c r="Z14" s="9">
        <v>4034</v>
      </c>
      <c r="AA14" s="9">
        <v>7290</v>
      </c>
      <c r="AB14" s="9">
        <v>8934</v>
      </c>
      <c r="AC14" s="9">
        <v>7826</v>
      </c>
      <c r="AD14" s="9">
        <v>7805</v>
      </c>
      <c r="AE14" s="9">
        <v>7821</v>
      </c>
      <c r="AF14" s="9">
        <v>8352</v>
      </c>
      <c r="AG14" s="9">
        <v>10069</v>
      </c>
      <c r="AH14" s="9">
        <v>10137</v>
      </c>
      <c r="AI14" s="9">
        <v>11670</v>
      </c>
      <c r="AJ14" s="9">
        <v>9650</v>
      </c>
      <c r="AK14" s="9">
        <v>9428</v>
      </c>
      <c r="AL14" s="9">
        <v>9154</v>
      </c>
      <c r="AM14" s="9">
        <v>8823</v>
      </c>
      <c r="AN14" s="9">
        <v>8963</v>
      </c>
      <c r="AO14" s="9">
        <v>13394</v>
      </c>
      <c r="AP14" s="9">
        <v>13440</v>
      </c>
      <c r="AQ14" s="9">
        <v>13091</v>
      </c>
      <c r="AR14" s="9">
        <v>13221</v>
      </c>
      <c r="AS14" s="9">
        <v>10563</v>
      </c>
      <c r="AT14" s="30">
        <v>9077</v>
      </c>
      <c r="AU14" s="9">
        <v>10101</v>
      </c>
      <c r="AV14" s="9">
        <v>9415</v>
      </c>
      <c r="AW14" s="9">
        <v>8837</v>
      </c>
      <c r="AX14" s="9">
        <v>8916</v>
      </c>
      <c r="AY14" s="9">
        <v>13615</v>
      </c>
      <c r="AZ14" s="31">
        <v>33702</v>
      </c>
      <c r="BA14" s="9">
        <v>25676</v>
      </c>
      <c r="BB14" s="9">
        <v>9395</v>
      </c>
      <c r="BC14" s="9">
        <v>26955</v>
      </c>
      <c r="BD14" s="9">
        <v>47123</v>
      </c>
      <c r="BE14" s="9">
        <v>35249</v>
      </c>
      <c r="BF14" s="9">
        <v>27462</v>
      </c>
      <c r="BG14" s="9">
        <v>29436</v>
      </c>
      <c r="BH14" s="9">
        <v>34077</v>
      </c>
      <c r="BI14" s="9">
        <v>38705</v>
      </c>
      <c r="BJ14" s="9">
        <v>53593</v>
      </c>
      <c r="BK14" s="9">
        <v>106768</v>
      </c>
      <c r="BL14" s="9">
        <v>136374</v>
      </c>
      <c r="BM14" s="9">
        <v>115406</v>
      </c>
      <c r="BN14" s="9"/>
      <c r="BO14" s="9"/>
    </row>
    <row r="15" spans="1:67" s="3" customFormat="1" ht="17.25" customHeight="1" x14ac:dyDescent="0.2">
      <c r="A15" s="34" t="s">
        <v>72</v>
      </c>
      <c r="B15" s="64" t="s">
        <v>78</v>
      </c>
      <c r="C15" s="9">
        <v>0</v>
      </c>
      <c r="D15" s="9">
        <v>0</v>
      </c>
      <c r="E15" s="9">
        <v>0</v>
      </c>
      <c r="F15" s="9">
        <v>0</v>
      </c>
      <c r="G15" s="9">
        <v>0</v>
      </c>
      <c r="H15" s="9">
        <v>0</v>
      </c>
      <c r="I15" s="9">
        <v>0</v>
      </c>
      <c r="J15" s="9">
        <v>0</v>
      </c>
      <c r="K15" s="9">
        <v>0</v>
      </c>
      <c r="L15" s="9">
        <v>0</v>
      </c>
      <c r="M15" s="9">
        <v>236.863</v>
      </c>
      <c r="N15" s="9">
        <v>98.915000000000006</v>
      </c>
      <c r="O15" s="9">
        <v>171.42099999999999</v>
      </c>
      <c r="P15" s="9">
        <v>1250.7080000000001</v>
      </c>
      <c r="Q15" s="9">
        <v>1877.4</v>
      </c>
      <c r="R15" s="9">
        <v>633.61500000000001</v>
      </c>
      <c r="S15" s="9">
        <v>842</v>
      </c>
      <c r="T15" s="9">
        <v>366</v>
      </c>
      <c r="U15" s="9">
        <v>908</v>
      </c>
      <c r="V15" s="9">
        <v>1711</v>
      </c>
      <c r="W15" s="9">
        <v>535</v>
      </c>
      <c r="X15" s="9">
        <v>2922</v>
      </c>
      <c r="Y15" s="9">
        <v>2893</v>
      </c>
      <c r="Z15" s="9">
        <v>2143</v>
      </c>
      <c r="AA15" s="9">
        <v>2504</v>
      </c>
      <c r="AB15" s="9">
        <v>2780</v>
      </c>
      <c r="AC15" s="9">
        <v>808</v>
      </c>
      <c r="AD15" s="9">
        <v>758</v>
      </c>
      <c r="AE15" s="9">
        <v>4040</v>
      </c>
      <c r="AF15" s="9">
        <v>5326</v>
      </c>
      <c r="AG15" s="9">
        <v>6906</v>
      </c>
      <c r="AH15" s="9">
        <v>6421</v>
      </c>
      <c r="AI15" s="9">
        <v>7230</v>
      </c>
      <c r="AJ15" s="9">
        <v>4710</v>
      </c>
      <c r="AK15" s="9">
        <v>849</v>
      </c>
      <c r="AL15" s="9">
        <v>2083</v>
      </c>
      <c r="AM15" s="9">
        <v>3458</v>
      </c>
      <c r="AN15" s="9">
        <v>804</v>
      </c>
      <c r="AO15" s="9">
        <v>0</v>
      </c>
      <c r="AP15" s="9">
        <v>82295</v>
      </c>
      <c r="AQ15" s="9">
        <v>80286</v>
      </c>
      <c r="AR15" s="9">
        <v>73016</v>
      </c>
      <c r="AS15" s="9">
        <v>76194</v>
      </c>
      <c r="AT15" s="30">
        <v>58295</v>
      </c>
      <c r="AU15" s="9">
        <v>42452</v>
      </c>
      <c r="AV15" s="9">
        <v>41650</v>
      </c>
      <c r="AW15" s="9">
        <v>18309</v>
      </c>
      <c r="AX15" s="9">
        <v>36918</v>
      </c>
      <c r="AY15" s="9">
        <v>55514</v>
      </c>
      <c r="AZ15" s="31">
        <v>63448</v>
      </c>
      <c r="BA15" s="9">
        <v>46952</v>
      </c>
      <c r="BB15" s="9">
        <v>40785</v>
      </c>
      <c r="BC15" s="9">
        <v>58550</v>
      </c>
      <c r="BD15" s="9">
        <v>40278</v>
      </c>
      <c r="BE15" s="9">
        <v>54450</v>
      </c>
      <c r="BF15" s="9">
        <v>56268</v>
      </c>
      <c r="BG15" s="9">
        <v>29840</v>
      </c>
      <c r="BH15" s="9">
        <v>56051</v>
      </c>
      <c r="BI15" s="9">
        <v>102419</v>
      </c>
      <c r="BJ15" s="9">
        <v>192388</v>
      </c>
      <c r="BK15" s="9">
        <v>237713</v>
      </c>
      <c r="BL15" s="9">
        <v>244684</v>
      </c>
      <c r="BM15" s="9">
        <v>172623</v>
      </c>
      <c r="BN15" s="9"/>
      <c r="BO15" s="9"/>
    </row>
    <row r="16" spans="1:67" s="3" customFormat="1" ht="15.75" customHeight="1" x14ac:dyDescent="0.2">
      <c r="A16" s="29" t="s">
        <v>20</v>
      </c>
      <c r="B16" s="64" t="s">
        <v>45</v>
      </c>
      <c r="C16" s="9">
        <v>0</v>
      </c>
      <c r="D16" s="9">
        <v>0</v>
      </c>
      <c r="E16" s="9">
        <v>0</v>
      </c>
      <c r="F16" s="9">
        <v>0</v>
      </c>
      <c r="G16" s="9">
        <v>0</v>
      </c>
      <c r="H16" s="9">
        <v>0</v>
      </c>
      <c r="I16" s="9">
        <v>0</v>
      </c>
      <c r="J16" s="9">
        <v>0</v>
      </c>
      <c r="K16" s="9">
        <v>0</v>
      </c>
      <c r="L16" s="9">
        <v>0</v>
      </c>
      <c r="M16" s="9">
        <v>0</v>
      </c>
      <c r="N16" s="9">
        <v>0</v>
      </c>
      <c r="O16" s="9">
        <v>0</v>
      </c>
      <c r="P16" s="9">
        <v>0</v>
      </c>
      <c r="Q16" s="9">
        <v>0</v>
      </c>
      <c r="R16" s="9">
        <v>0</v>
      </c>
      <c r="S16" s="9">
        <v>0</v>
      </c>
      <c r="T16" s="9">
        <v>0</v>
      </c>
      <c r="U16" s="9">
        <v>0</v>
      </c>
      <c r="V16" s="9">
        <v>0</v>
      </c>
      <c r="W16" s="9">
        <v>0</v>
      </c>
      <c r="X16" s="9">
        <v>0</v>
      </c>
      <c r="Y16" s="9">
        <v>0</v>
      </c>
      <c r="Z16" s="9">
        <v>0</v>
      </c>
      <c r="AA16" s="9">
        <v>0</v>
      </c>
      <c r="AB16" s="9">
        <v>0</v>
      </c>
      <c r="AC16" s="9">
        <v>0</v>
      </c>
      <c r="AD16" s="9">
        <v>0</v>
      </c>
      <c r="AE16" s="9">
        <v>0</v>
      </c>
      <c r="AF16" s="9">
        <v>0</v>
      </c>
      <c r="AG16" s="9">
        <v>0</v>
      </c>
      <c r="AH16" s="9">
        <v>0</v>
      </c>
      <c r="AI16" s="9">
        <v>0</v>
      </c>
      <c r="AJ16" s="9">
        <v>0</v>
      </c>
      <c r="AK16" s="9">
        <v>0</v>
      </c>
      <c r="AL16" s="9">
        <v>0</v>
      </c>
      <c r="AM16" s="9">
        <v>0</v>
      </c>
      <c r="AN16" s="9">
        <v>0</v>
      </c>
      <c r="AO16" s="9">
        <v>310</v>
      </c>
      <c r="AP16" s="9">
        <v>552</v>
      </c>
      <c r="AQ16" s="9">
        <v>665</v>
      </c>
      <c r="AR16" s="9">
        <v>241</v>
      </c>
      <c r="AS16" s="9">
        <v>114</v>
      </c>
      <c r="AT16" s="30">
        <v>40</v>
      </c>
      <c r="AU16" s="9">
        <v>11</v>
      </c>
      <c r="AV16" s="9">
        <v>11</v>
      </c>
      <c r="AW16" s="9">
        <v>24</v>
      </c>
      <c r="AX16" s="9">
        <v>18</v>
      </c>
      <c r="AY16" s="9">
        <v>16</v>
      </c>
      <c r="AZ16" s="31">
        <v>15</v>
      </c>
      <c r="BA16" s="9">
        <v>27</v>
      </c>
      <c r="BB16" s="9">
        <v>71</v>
      </c>
      <c r="BC16" s="9">
        <v>105</v>
      </c>
      <c r="BD16" s="9">
        <v>60</v>
      </c>
      <c r="BE16" s="9">
        <v>65</v>
      </c>
      <c r="BF16" s="9">
        <v>23</v>
      </c>
      <c r="BG16" s="9">
        <v>17</v>
      </c>
      <c r="BH16" s="9">
        <v>26</v>
      </c>
      <c r="BI16" s="9">
        <v>24</v>
      </c>
      <c r="BJ16" s="9">
        <v>23</v>
      </c>
      <c r="BK16" s="9">
        <v>20</v>
      </c>
      <c r="BL16" s="9">
        <v>27</v>
      </c>
      <c r="BM16" s="9">
        <v>65</v>
      </c>
      <c r="BN16" s="9"/>
      <c r="BO16" s="9"/>
    </row>
    <row r="17" spans="1:67" s="3" customFormat="1" ht="15.75" customHeight="1" x14ac:dyDescent="0.2">
      <c r="A17" s="29" t="s">
        <v>73</v>
      </c>
      <c r="B17" s="64" t="s">
        <v>79</v>
      </c>
      <c r="C17" s="9">
        <v>13614.254999999999</v>
      </c>
      <c r="D17" s="9">
        <v>13165.235000000001</v>
      </c>
      <c r="E17" s="9">
        <v>13341.107</v>
      </c>
      <c r="F17" s="9">
        <v>12918.074000000001</v>
      </c>
      <c r="G17" s="9">
        <v>12214.6</v>
      </c>
      <c r="H17" s="9">
        <v>11649.07</v>
      </c>
      <c r="I17" s="9">
        <v>11271.605</v>
      </c>
      <c r="J17" s="9">
        <v>10450.725</v>
      </c>
      <c r="K17" s="9">
        <v>9727.44</v>
      </c>
      <c r="L17" s="9">
        <v>8413.8150000000005</v>
      </c>
      <c r="M17" s="9">
        <v>7425.88</v>
      </c>
      <c r="N17" s="9">
        <v>6538.7049999999999</v>
      </c>
      <c r="O17" s="9">
        <v>7282.34</v>
      </c>
      <c r="P17" s="9">
        <v>8237.5300000000007</v>
      </c>
      <c r="Q17" s="9">
        <v>6990.8</v>
      </c>
      <c r="R17" s="9">
        <v>6792.4049999999997</v>
      </c>
      <c r="S17" s="9">
        <v>6632</v>
      </c>
      <c r="T17" s="9">
        <v>6376</v>
      </c>
      <c r="U17" s="9">
        <v>5974</v>
      </c>
      <c r="V17" s="9">
        <v>5606</v>
      </c>
      <c r="W17" s="9">
        <v>5317</v>
      </c>
      <c r="X17" s="9">
        <v>4916</v>
      </c>
      <c r="Y17" s="9">
        <v>4643</v>
      </c>
      <c r="Z17" s="9">
        <v>4420</v>
      </c>
      <c r="AA17" s="9">
        <v>4169</v>
      </c>
      <c r="AB17" s="9">
        <v>3904</v>
      </c>
      <c r="AC17" s="9">
        <v>3620</v>
      </c>
      <c r="AD17" s="9">
        <v>3537</v>
      </c>
      <c r="AE17" s="9">
        <v>3274</v>
      </c>
      <c r="AF17" s="9">
        <v>3048</v>
      </c>
      <c r="AG17" s="9">
        <v>2793</v>
      </c>
      <c r="AH17" s="9">
        <v>2569</v>
      </c>
      <c r="AI17" s="9">
        <v>2436</v>
      </c>
      <c r="AJ17" s="9">
        <v>2172</v>
      </c>
      <c r="AK17" s="9">
        <v>1970</v>
      </c>
      <c r="AL17" s="9">
        <v>1740</v>
      </c>
      <c r="AM17" s="9">
        <v>1623</v>
      </c>
      <c r="AN17" s="9">
        <v>1512</v>
      </c>
      <c r="AO17" s="9">
        <v>1385</v>
      </c>
      <c r="AP17" s="9">
        <v>1256</v>
      </c>
      <c r="AQ17" s="9">
        <v>1102</v>
      </c>
      <c r="AR17" s="9">
        <v>998</v>
      </c>
      <c r="AS17" s="9">
        <v>910</v>
      </c>
      <c r="AT17" s="30">
        <v>815</v>
      </c>
      <c r="AU17" s="9">
        <v>708</v>
      </c>
      <c r="AV17" s="9">
        <v>604</v>
      </c>
      <c r="AW17" s="9">
        <v>507</v>
      </c>
      <c r="AX17" s="9">
        <v>441</v>
      </c>
      <c r="AY17" s="9">
        <v>379</v>
      </c>
      <c r="AZ17" s="31">
        <v>306</v>
      </c>
      <c r="BA17" s="9">
        <v>271</v>
      </c>
      <c r="BB17" s="9">
        <v>210</v>
      </c>
      <c r="BC17" s="9">
        <v>187</v>
      </c>
      <c r="BD17" s="9">
        <v>158</v>
      </c>
      <c r="BE17" s="9">
        <v>127</v>
      </c>
      <c r="BF17" s="9">
        <v>110</v>
      </c>
      <c r="BG17" s="9">
        <v>90</v>
      </c>
      <c r="BH17" s="9">
        <v>74</v>
      </c>
      <c r="BI17" s="9">
        <v>64</v>
      </c>
      <c r="BJ17" s="9">
        <v>55</v>
      </c>
      <c r="BK17" s="9">
        <v>0</v>
      </c>
      <c r="BL17" s="9">
        <v>0</v>
      </c>
      <c r="BM17" s="9">
        <v>0</v>
      </c>
      <c r="BN17" s="9"/>
      <c r="BO17" s="9"/>
    </row>
    <row r="18" spans="1:67" s="3" customFormat="1" ht="15.75" customHeight="1" x14ac:dyDescent="0.2">
      <c r="A18" s="29" t="s">
        <v>21</v>
      </c>
      <c r="B18" s="64" t="s">
        <v>32</v>
      </c>
      <c r="C18" s="9">
        <v>25511.79</v>
      </c>
      <c r="D18" s="9">
        <v>23355.235000000001</v>
      </c>
      <c r="E18" s="9">
        <v>23442.699000000001</v>
      </c>
      <c r="F18" s="9">
        <v>20124.808000000001</v>
      </c>
      <c r="G18" s="9">
        <v>20717.63</v>
      </c>
      <c r="H18" s="9">
        <v>19057.3</v>
      </c>
      <c r="I18" s="9">
        <v>20020.161</v>
      </c>
      <c r="J18" s="9">
        <v>18653.284</v>
      </c>
      <c r="K18" s="9">
        <v>23275.492999999999</v>
      </c>
      <c r="L18" s="9">
        <v>24561.806</v>
      </c>
      <c r="M18" s="9">
        <v>18107.162</v>
      </c>
      <c r="N18" s="9">
        <v>17353.204000000002</v>
      </c>
      <c r="O18" s="9">
        <v>19392.284</v>
      </c>
      <c r="P18" s="9">
        <v>25979.25</v>
      </c>
      <c r="Q18" s="9">
        <v>31757.38</v>
      </c>
      <c r="R18" s="9">
        <v>26167.24</v>
      </c>
      <c r="S18" s="9">
        <v>28204</v>
      </c>
      <c r="T18" s="9">
        <v>27270</v>
      </c>
      <c r="U18" s="9">
        <v>29585</v>
      </c>
      <c r="V18" s="9">
        <v>31553</v>
      </c>
      <c r="W18" s="9">
        <v>30812</v>
      </c>
      <c r="X18" s="9">
        <v>36642</v>
      </c>
      <c r="Y18" s="9">
        <v>47523</v>
      </c>
      <c r="Z18" s="9">
        <v>44709</v>
      </c>
      <c r="AA18" s="9">
        <v>40260</v>
      </c>
      <c r="AB18" s="9">
        <v>42239</v>
      </c>
      <c r="AC18" s="9">
        <v>38175</v>
      </c>
      <c r="AD18" s="9">
        <v>33983</v>
      </c>
      <c r="AE18" s="9">
        <v>35425</v>
      </c>
      <c r="AF18" s="9">
        <v>31865</v>
      </c>
      <c r="AG18" s="9">
        <v>31310</v>
      </c>
      <c r="AH18" s="9">
        <v>34577</v>
      </c>
      <c r="AI18" s="9">
        <v>38275</v>
      </c>
      <c r="AJ18" s="9">
        <v>44730</v>
      </c>
      <c r="AK18" s="9">
        <v>53595</v>
      </c>
      <c r="AL18" s="9">
        <v>57971</v>
      </c>
      <c r="AM18" s="9">
        <v>65318</v>
      </c>
      <c r="AN18" s="9">
        <v>112813</v>
      </c>
      <c r="AO18" s="9">
        <v>75331</v>
      </c>
      <c r="AP18" s="9">
        <v>121289</v>
      </c>
      <c r="AQ18" s="9">
        <v>174864</v>
      </c>
      <c r="AR18" s="9">
        <v>253547</v>
      </c>
      <c r="AS18" s="9">
        <v>349839</v>
      </c>
      <c r="AT18" s="30">
        <v>449349</v>
      </c>
      <c r="AU18" s="9">
        <v>419674</v>
      </c>
      <c r="AV18" s="9">
        <v>363862</v>
      </c>
      <c r="AW18" s="9">
        <v>323497</v>
      </c>
      <c r="AX18" s="9">
        <v>244262</v>
      </c>
      <c r="AY18" s="9">
        <v>165895</v>
      </c>
      <c r="AZ18" s="31">
        <v>120732</v>
      </c>
      <c r="BA18" s="9">
        <v>105889</v>
      </c>
      <c r="BB18" s="9">
        <v>123616</v>
      </c>
      <c r="BC18" s="9">
        <v>114545</v>
      </c>
      <c r="BD18" s="9">
        <v>106748</v>
      </c>
      <c r="BE18" s="9">
        <v>117998</v>
      </c>
      <c r="BF18" s="9">
        <v>214182</v>
      </c>
      <c r="BG18" s="9">
        <v>235367</v>
      </c>
      <c r="BH18" s="9">
        <v>226473</v>
      </c>
      <c r="BI18" s="9">
        <v>196848</v>
      </c>
      <c r="BJ18" s="9">
        <v>195269</v>
      </c>
      <c r="BK18" s="9">
        <v>91056</v>
      </c>
      <c r="BL18" s="9">
        <v>83704</v>
      </c>
      <c r="BM18" s="9">
        <v>230024</v>
      </c>
      <c r="BN18" s="9"/>
      <c r="BO18" s="9"/>
    </row>
    <row r="19" spans="1:67" s="3" customFormat="1" ht="15.75" customHeight="1" x14ac:dyDescent="0.2">
      <c r="A19" s="29" t="s">
        <v>165</v>
      </c>
      <c r="B19" s="64" t="s">
        <v>166</v>
      </c>
      <c r="C19" s="9">
        <v>49.067999999999998</v>
      </c>
      <c r="D19" s="9">
        <v>157.226</v>
      </c>
      <c r="E19" s="9">
        <v>141.47999999999999</v>
      </c>
      <c r="F19" s="9">
        <v>103.267</v>
      </c>
      <c r="G19" s="9">
        <v>352.51900000000001</v>
      </c>
      <c r="H19" s="9">
        <v>404.10599999999999</v>
      </c>
      <c r="I19" s="9">
        <v>398.42399999999998</v>
      </c>
      <c r="J19" s="9">
        <v>367.428</v>
      </c>
      <c r="K19" s="9">
        <v>330.98599999999999</v>
      </c>
      <c r="L19" s="9">
        <v>378.471</v>
      </c>
      <c r="M19" s="9">
        <v>57.826000000000001</v>
      </c>
      <c r="N19" s="9">
        <v>55.939</v>
      </c>
      <c r="O19" s="9">
        <v>49.442</v>
      </c>
      <c r="P19" s="9">
        <v>46.555</v>
      </c>
      <c r="Q19" s="9">
        <v>2.4990000000000001</v>
      </c>
      <c r="R19" s="9">
        <v>0</v>
      </c>
      <c r="S19" s="9">
        <v>0</v>
      </c>
      <c r="T19" s="9">
        <v>0</v>
      </c>
      <c r="U19" s="9">
        <v>0</v>
      </c>
      <c r="V19" s="9">
        <v>0</v>
      </c>
      <c r="W19" s="9">
        <v>0</v>
      </c>
      <c r="X19" s="9">
        <v>0</v>
      </c>
      <c r="Y19" s="9">
        <v>0</v>
      </c>
      <c r="Z19" s="9">
        <v>0</v>
      </c>
      <c r="AA19" s="9">
        <v>0</v>
      </c>
      <c r="AB19" s="9">
        <v>0</v>
      </c>
      <c r="AC19" s="9">
        <v>0</v>
      </c>
      <c r="AD19" s="9">
        <v>0</v>
      </c>
      <c r="AE19" s="9">
        <v>0</v>
      </c>
      <c r="AF19" s="9">
        <v>0</v>
      </c>
      <c r="AG19" s="9">
        <v>0</v>
      </c>
      <c r="AH19" s="9">
        <v>0</v>
      </c>
      <c r="AI19" s="9">
        <v>0</v>
      </c>
      <c r="AJ19" s="9">
        <v>0</v>
      </c>
      <c r="AK19" s="9">
        <v>0</v>
      </c>
      <c r="AL19" s="9">
        <v>0</v>
      </c>
      <c r="AM19" s="9">
        <v>0</v>
      </c>
      <c r="AN19" s="9">
        <v>0</v>
      </c>
      <c r="AO19" s="9">
        <v>0</v>
      </c>
      <c r="AP19" s="9">
        <v>0</v>
      </c>
      <c r="AQ19" s="9">
        <v>0</v>
      </c>
      <c r="AR19" s="9">
        <v>0</v>
      </c>
      <c r="AS19" s="9">
        <v>0</v>
      </c>
      <c r="AT19" s="9">
        <v>0</v>
      </c>
      <c r="AU19" s="9">
        <v>0</v>
      </c>
      <c r="AV19" s="9">
        <v>0</v>
      </c>
      <c r="AW19" s="9">
        <v>0</v>
      </c>
      <c r="AX19" s="9">
        <v>0</v>
      </c>
      <c r="AY19" s="9">
        <v>0</v>
      </c>
      <c r="AZ19" s="9">
        <v>0</v>
      </c>
      <c r="BA19" s="9">
        <v>0</v>
      </c>
      <c r="BB19" s="9">
        <v>0</v>
      </c>
      <c r="BC19" s="9">
        <v>0</v>
      </c>
      <c r="BD19" s="9">
        <v>0</v>
      </c>
      <c r="BE19" s="9">
        <v>0</v>
      </c>
      <c r="BF19" s="9">
        <v>0</v>
      </c>
      <c r="BG19" s="9">
        <v>0</v>
      </c>
      <c r="BH19" s="9">
        <v>0</v>
      </c>
      <c r="BI19" s="9">
        <v>0</v>
      </c>
      <c r="BJ19" s="9">
        <v>0</v>
      </c>
      <c r="BK19" s="9">
        <v>0</v>
      </c>
      <c r="BL19" s="9">
        <v>0</v>
      </c>
      <c r="BM19" s="9">
        <v>0</v>
      </c>
      <c r="BN19" s="9"/>
      <c r="BO19" s="9"/>
    </row>
    <row r="20" spans="1:67" s="3" customFormat="1" ht="15.75" customHeight="1" x14ac:dyDescent="0.2">
      <c r="A20" s="29" t="s">
        <v>85</v>
      </c>
      <c r="B20" s="64" t="s">
        <v>86</v>
      </c>
      <c r="C20" s="9">
        <v>0</v>
      </c>
      <c r="D20" s="9">
        <v>0</v>
      </c>
      <c r="E20" s="9">
        <v>0</v>
      </c>
      <c r="F20" s="9">
        <v>0</v>
      </c>
      <c r="G20" s="9">
        <v>0</v>
      </c>
      <c r="H20" s="9">
        <v>0</v>
      </c>
      <c r="I20" s="9">
        <v>0</v>
      </c>
      <c r="J20" s="9">
        <v>0</v>
      </c>
      <c r="K20" s="9">
        <v>0</v>
      </c>
      <c r="L20" s="9">
        <v>0</v>
      </c>
      <c r="M20" s="9">
        <v>0</v>
      </c>
      <c r="N20" s="9">
        <v>0</v>
      </c>
      <c r="O20" s="9">
        <v>0</v>
      </c>
      <c r="P20" s="9">
        <v>0</v>
      </c>
      <c r="Q20" s="9">
        <v>0</v>
      </c>
      <c r="R20" s="9">
        <v>0</v>
      </c>
      <c r="S20" s="9">
        <v>477</v>
      </c>
      <c r="T20" s="9">
        <v>958</v>
      </c>
      <c r="U20" s="9">
        <v>1143</v>
      </c>
      <c r="V20" s="9">
        <v>1085</v>
      </c>
      <c r="W20" s="9">
        <v>880</v>
      </c>
      <c r="X20" s="9">
        <v>999</v>
      </c>
      <c r="Y20" s="9">
        <v>1101</v>
      </c>
      <c r="Z20" s="9">
        <v>1155</v>
      </c>
      <c r="AA20" s="9">
        <v>2065</v>
      </c>
      <c r="AB20" s="9">
        <v>3355</v>
      </c>
      <c r="AC20" s="9">
        <v>1770</v>
      </c>
      <c r="AD20" s="9">
        <v>1431</v>
      </c>
      <c r="AE20" s="9">
        <v>1323</v>
      </c>
      <c r="AF20" s="9">
        <v>1665</v>
      </c>
      <c r="AG20" s="9">
        <v>1323</v>
      </c>
      <c r="AH20" s="9">
        <v>1611</v>
      </c>
      <c r="AI20" s="9">
        <v>1240</v>
      </c>
      <c r="AJ20" s="9">
        <v>1208</v>
      </c>
      <c r="AK20" s="9">
        <v>3459</v>
      </c>
      <c r="AL20" s="9">
        <v>5009</v>
      </c>
      <c r="AM20" s="9">
        <v>6063</v>
      </c>
      <c r="AN20" s="9">
        <v>6837</v>
      </c>
      <c r="AO20" s="9">
        <v>5879</v>
      </c>
      <c r="AP20" s="9">
        <v>31091</v>
      </c>
      <c r="AQ20" s="9">
        <v>228478</v>
      </c>
      <c r="AR20" s="9">
        <v>174495</v>
      </c>
      <c r="AS20" s="9">
        <v>54894</v>
      </c>
      <c r="AT20" s="30">
        <v>41887</v>
      </c>
      <c r="AU20" s="9">
        <v>23182</v>
      </c>
      <c r="AV20" s="9">
        <v>24868</v>
      </c>
      <c r="AW20" s="9">
        <v>55847</v>
      </c>
      <c r="AX20" s="9">
        <v>61901</v>
      </c>
      <c r="AY20" s="9">
        <v>63326</v>
      </c>
      <c r="AZ20" s="31">
        <v>251503</v>
      </c>
      <c r="BA20" s="9">
        <v>96529</v>
      </c>
      <c r="BB20" s="9">
        <v>97371</v>
      </c>
      <c r="BC20" s="9">
        <v>72399</v>
      </c>
      <c r="BD20" s="9">
        <v>52678</v>
      </c>
      <c r="BE20" s="9">
        <v>110431</v>
      </c>
      <c r="BF20" s="9">
        <v>16843</v>
      </c>
      <c r="BG20" s="9">
        <v>22197</v>
      </c>
      <c r="BH20" s="9">
        <v>24693</v>
      </c>
      <c r="BI20" s="9">
        <v>19019</v>
      </c>
      <c r="BJ20" s="9">
        <v>21083</v>
      </c>
      <c r="BK20" s="9">
        <v>8024</v>
      </c>
      <c r="BL20" s="9">
        <v>14223</v>
      </c>
      <c r="BM20" s="9">
        <v>15549</v>
      </c>
      <c r="BN20" s="9"/>
      <c r="BO20" s="9"/>
    </row>
    <row r="21" spans="1:67" s="3" customFormat="1" ht="15.75" customHeight="1" x14ac:dyDescent="0.2">
      <c r="A21" s="29" t="s">
        <v>87</v>
      </c>
      <c r="B21" s="64" t="s">
        <v>88</v>
      </c>
      <c r="C21" s="9">
        <v>0</v>
      </c>
      <c r="D21" s="9">
        <v>0</v>
      </c>
      <c r="E21" s="9">
        <v>0</v>
      </c>
      <c r="F21" s="9">
        <v>0</v>
      </c>
      <c r="G21" s="9">
        <v>0</v>
      </c>
      <c r="H21" s="9">
        <v>0</v>
      </c>
      <c r="I21" s="9">
        <v>0</v>
      </c>
      <c r="J21" s="9">
        <v>0</v>
      </c>
      <c r="K21" s="9">
        <v>0</v>
      </c>
      <c r="L21" s="9">
        <v>0</v>
      </c>
      <c r="M21" s="9">
        <v>0</v>
      </c>
      <c r="N21" s="9">
        <v>0</v>
      </c>
      <c r="O21" s="9">
        <v>0</v>
      </c>
      <c r="P21" s="9">
        <v>0</v>
      </c>
      <c r="Q21" s="9">
        <v>0</v>
      </c>
      <c r="R21" s="9">
        <v>0</v>
      </c>
      <c r="S21" s="9">
        <v>0</v>
      </c>
      <c r="T21" s="9">
        <v>0</v>
      </c>
      <c r="U21" s="9">
        <v>0</v>
      </c>
      <c r="V21" s="9">
        <v>0</v>
      </c>
      <c r="W21" s="9">
        <v>0</v>
      </c>
      <c r="X21" s="9">
        <v>0</v>
      </c>
      <c r="Y21" s="9">
        <v>0</v>
      </c>
      <c r="Z21" s="9">
        <v>0</v>
      </c>
      <c r="AA21" s="9">
        <v>0</v>
      </c>
      <c r="AB21" s="9">
        <v>0</v>
      </c>
      <c r="AC21" s="9">
        <v>0</v>
      </c>
      <c r="AD21" s="9">
        <v>0</v>
      </c>
      <c r="AE21" s="9">
        <v>0</v>
      </c>
      <c r="AF21" s="9">
        <v>0</v>
      </c>
      <c r="AG21" s="9">
        <v>0</v>
      </c>
      <c r="AH21" s="9">
        <v>0</v>
      </c>
      <c r="AI21" s="9">
        <v>0</v>
      </c>
      <c r="AJ21" s="9">
        <v>0</v>
      </c>
      <c r="AK21" s="9">
        <v>0</v>
      </c>
      <c r="AL21" s="9">
        <v>0</v>
      </c>
      <c r="AM21" s="9">
        <v>0</v>
      </c>
      <c r="AN21" s="9">
        <v>0</v>
      </c>
      <c r="AO21" s="9">
        <v>0</v>
      </c>
      <c r="AP21" s="9">
        <v>0</v>
      </c>
      <c r="AQ21" s="9">
        <v>0</v>
      </c>
      <c r="AR21" s="9">
        <v>0</v>
      </c>
      <c r="AS21" s="9">
        <v>0</v>
      </c>
      <c r="AT21" s="9">
        <v>0</v>
      </c>
      <c r="AU21" s="9">
        <v>0</v>
      </c>
      <c r="AV21" s="9">
        <v>0</v>
      </c>
      <c r="AW21" s="9">
        <v>0</v>
      </c>
      <c r="AX21" s="9">
        <v>0</v>
      </c>
      <c r="AY21" s="9">
        <v>0</v>
      </c>
      <c r="AZ21" s="31">
        <v>0</v>
      </c>
      <c r="BA21" s="9">
        <v>0</v>
      </c>
      <c r="BB21" s="9">
        <v>0</v>
      </c>
      <c r="BC21" s="9">
        <v>0</v>
      </c>
      <c r="BD21" s="9">
        <v>0</v>
      </c>
      <c r="BE21" s="9">
        <v>0</v>
      </c>
      <c r="BF21" s="9">
        <v>0</v>
      </c>
      <c r="BG21" s="9">
        <v>0</v>
      </c>
      <c r="BH21" s="9">
        <v>0</v>
      </c>
      <c r="BI21" s="9">
        <v>0</v>
      </c>
      <c r="BJ21" s="9">
        <v>0</v>
      </c>
      <c r="BK21" s="9">
        <v>19592</v>
      </c>
      <c r="BL21" s="9">
        <v>14008</v>
      </c>
      <c r="BM21" s="9">
        <v>55903</v>
      </c>
      <c r="BN21" s="9"/>
      <c r="BO21" s="9"/>
    </row>
    <row r="22" spans="1:67" s="3" customFormat="1" ht="15.75" customHeight="1" x14ac:dyDescent="0.2">
      <c r="A22" s="29" t="s">
        <v>56</v>
      </c>
      <c r="B22" s="64" t="s">
        <v>96</v>
      </c>
      <c r="C22" s="9">
        <v>225.31899999999999</v>
      </c>
      <c r="D22" s="9">
        <v>187.941</v>
      </c>
      <c r="E22" s="9">
        <v>738.32899999999995</v>
      </c>
      <c r="F22" s="9">
        <v>1213.6659999999999</v>
      </c>
      <c r="G22" s="9">
        <v>1120.615</v>
      </c>
      <c r="H22" s="9">
        <v>1422.566</v>
      </c>
      <c r="I22" s="9">
        <v>1453.1659999999999</v>
      </c>
      <c r="J22" s="9">
        <v>1402.41</v>
      </c>
      <c r="K22" s="9">
        <v>1385.3720000000001</v>
      </c>
      <c r="L22" s="9">
        <v>1545.2940000000001</v>
      </c>
      <c r="M22" s="9">
        <v>2644.6010000000001</v>
      </c>
      <c r="N22" s="9">
        <v>2256.37</v>
      </c>
      <c r="O22" s="9">
        <v>1003.091</v>
      </c>
      <c r="P22" s="9">
        <v>560.03800000000001</v>
      </c>
      <c r="Q22" s="9">
        <v>240.24700000000001</v>
      </c>
      <c r="R22" s="9">
        <v>415.96800000000002</v>
      </c>
      <c r="S22" s="9">
        <v>0</v>
      </c>
      <c r="T22" s="9">
        <v>0</v>
      </c>
      <c r="U22" s="9">
        <v>0</v>
      </c>
      <c r="V22" s="9">
        <v>0</v>
      </c>
      <c r="W22" s="9">
        <v>0</v>
      </c>
      <c r="X22" s="9">
        <v>0</v>
      </c>
      <c r="Y22" s="9">
        <v>0</v>
      </c>
      <c r="Z22" s="9">
        <v>0</v>
      </c>
      <c r="AA22" s="9">
        <v>0</v>
      </c>
      <c r="AB22" s="9">
        <v>0</v>
      </c>
      <c r="AC22" s="9">
        <v>0</v>
      </c>
      <c r="AD22" s="9">
        <v>0</v>
      </c>
      <c r="AE22" s="9">
        <v>0</v>
      </c>
      <c r="AF22" s="9">
        <v>0</v>
      </c>
      <c r="AG22" s="9">
        <v>0</v>
      </c>
      <c r="AH22" s="9">
        <v>0</v>
      </c>
      <c r="AI22" s="9">
        <v>0</v>
      </c>
      <c r="AJ22" s="9">
        <v>0</v>
      </c>
      <c r="AK22" s="9">
        <v>0</v>
      </c>
      <c r="AL22" s="9">
        <v>0</v>
      </c>
      <c r="AM22" s="9">
        <v>0</v>
      </c>
      <c r="AN22" s="9">
        <v>0</v>
      </c>
      <c r="AO22" s="9">
        <v>0</v>
      </c>
      <c r="AP22" s="9">
        <v>0</v>
      </c>
      <c r="AQ22" s="9">
        <v>0</v>
      </c>
      <c r="AR22" s="9">
        <v>0</v>
      </c>
      <c r="AS22" s="9">
        <v>0</v>
      </c>
      <c r="AT22" s="9">
        <v>0</v>
      </c>
      <c r="AU22" s="9">
        <v>0</v>
      </c>
      <c r="AV22" s="9">
        <v>0</v>
      </c>
      <c r="AW22" s="9">
        <v>0</v>
      </c>
      <c r="AX22" s="9">
        <v>0</v>
      </c>
      <c r="AY22" s="9">
        <v>0</v>
      </c>
      <c r="AZ22" s="9">
        <v>0</v>
      </c>
      <c r="BA22" s="9">
        <v>0</v>
      </c>
      <c r="BB22" s="9">
        <v>0</v>
      </c>
      <c r="BC22" s="9">
        <v>0</v>
      </c>
      <c r="BD22" s="9">
        <v>0</v>
      </c>
      <c r="BE22" s="9">
        <v>0</v>
      </c>
      <c r="BF22" s="9">
        <v>0</v>
      </c>
      <c r="BG22" s="9">
        <v>0</v>
      </c>
      <c r="BH22" s="9">
        <v>0</v>
      </c>
      <c r="BI22" s="9">
        <v>0</v>
      </c>
      <c r="BJ22" s="9">
        <v>0</v>
      </c>
      <c r="BK22" s="9">
        <v>0</v>
      </c>
      <c r="BL22" s="9">
        <v>0</v>
      </c>
      <c r="BM22" s="9">
        <v>0</v>
      </c>
      <c r="BN22" s="9"/>
      <c r="BO22" s="9"/>
    </row>
    <row r="23" spans="1:67" s="3" customFormat="1" ht="15.75" customHeight="1" x14ac:dyDescent="0.2">
      <c r="A23" s="29" t="s">
        <v>91</v>
      </c>
      <c r="B23" s="64" t="s">
        <v>92</v>
      </c>
      <c r="C23" s="9">
        <v>26.268000000000001</v>
      </c>
      <c r="D23" s="9">
        <v>48.912999999999997</v>
      </c>
      <c r="E23" s="9">
        <v>27.934000000000001</v>
      </c>
      <c r="F23" s="9">
        <v>87.647000000000006</v>
      </c>
      <c r="G23" s="9">
        <v>133.01599999999999</v>
      </c>
      <c r="H23" s="9">
        <v>115.55500000000001</v>
      </c>
      <c r="I23" s="9">
        <v>116.773</v>
      </c>
      <c r="J23" s="9">
        <v>122.711</v>
      </c>
      <c r="K23" s="9">
        <v>99.200999999999993</v>
      </c>
      <c r="L23" s="9">
        <v>97.085999999999999</v>
      </c>
      <c r="M23" s="9">
        <v>98.081000000000003</v>
      </c>
      <c r="N23" s="9">
        <v>95.813000000000002</v>
      </c>
      <c r="O23" s="9">
        <v>94.010999999999996</v>
      </c>
      <c r="P23" s="9">
        <v>102.736</v>
      </c>
      <c r="Q23" s="9">
        <v>112.78100000000001</v>
      </c>
      <c r="R23" s="9">
        <v>107.723</v>
      </c>
      <c r="S23" s="9">
        <v>118</v>
      </c>
      <c r="T23" s="9">
        <v>156</v>
      </c>
      <c r="U23" s="9">
        <v>137</v>
      </c>
      <c r="V23" s="9">
        <v>98</v>
      </c>
      <c r="W23" s="9">
        <v>73</v>
      </c>
      <c r="X23" s="9">
        <v>66</v>
      </c>
      <c r="Y23" s="9">
        <v>1</v>
      </c>
      <c r="Z23" s="9">
        <v>1</v>
      </c>
      <c r="AA23" s="9">
        <v>8</v>
      </c>
      <c r="AB23" s="9">
        <v>156</v>
      </c>
      <c r="AC23" s="9">
        <v>340</v>
      </c>
      <c r="AD23" s="9">
        <v>293</v>
      </c>
      <c r="AE23" s="9">
        <v>444</v>
      </c>
      <c r="AF23" s="9">
        <v>489</v>
      </c>
      <c r="AG23" s="9">
        <v>534</v>
      </c>
      <c r="AH23" s="9">
        <v>958</v>
      </c>
      <c r="AI23" s="9">
        <v>955</v>
      </c>
      <c r="AJ23" s="9">
        <v>923</v>
      </c>
      <c r="AK23" s="9">
        <v>403</v>
      </c>
      <c r="AL23" s="9">
        <v>188</v>
      </c>
      <c r="AM23" s="9">
        <v>730</v>
      </c>
      <c r="AN23" s="9">
        <v>563</v>
      </c>
      <c r="AO23" s="9">
        <v>432</v>
      </c>
      <c r="AP23" s="9">
        <v>147</v>
      </c>
      <c r="AQ23" s="9">
        <v>100</v>
      </c>
      <c r="AR23" s="9">
        <v>39</v>
      </c>
      <c r="AS23" s="9">
        <v>36</v>
      </c>
      <c r="AT23" s="30">
        <v>36</v>
      </c>
      <c r="AU23" s="9">
        <v>214</v>
      </c>
      <c r="AV23" s="9">
        <v>673</v>
      </c>
      <c r="AW23" s="9">
        <v>1376</v>
      </c>
      <c r="AX23" s="9">
        <v>785</v>
      </c>
      <c r="AY23" s="9">
        <v>726</v>
      </c>
      <c r="AZ23" s="31">
        <v>784</v>
      </c>
      <c r="BA23" s="9">
        <v>853</v>
      </c>
      <c r="BB23" s="9">
        <v>934</v>
      </c>
      <c r="BC23" s="9">
        <v>905</v>
      </c>
      <c r="BD23" s="9">
        <v>867</v>
      </c>
      <c r="BE23" s="9">
        <v>933</v>
      </c>
      <c r="BF23" s="9">
        <v>814</v>
      </c>
      <c r="BG23" s="9">
        <v>890</v>
      </c>
      <c r="BH23" s="9">
        <v>982</v>
      </c>
      <c r="BI23" s="9">
        <v>696</v>
      </c>
      <c r="BJ23" s="9">
        <v>531</v>
      </c>
      <c r="BK23" s="9">
        <v>0</v>
      </c>
      <c r="BL23" s="9">
        <v>0</v>
      </c>
      <c r="BM23" s="9">
        <v>0</v>
      </c>
      <c r="BN23" s="9"/>
      <c r="BO23" s="9"/>
    </row>
    <row r="24" spans="1:67" s="3" customFormat="1" ht="15.75" customHeight="1" x14ac:dyDescent="0.2">
      <c r="A24" s="29" t="s">
        <v>167</v>
      </c>
      <c r="B24" s="64" t="s">
        <v>168</v>
      </c>
      <c r="C24" s="9">
        <v>0</v>
      </c>
      <c r="D24" s="9">
        <v>0</v>
      </c>
      <c r="E24" s="9">
        <v>0</v>
      </c>
      <c r="F24" s="9">
        <v>0</v>
      </c>
      <c r="G24" s="9">
        <v>0</v>
      </c>
      <c r="H24" s="9">
        <v>0</v>
      </c>
      <c r="I24" s="9">
        <v>0</v>
      </c>
      <c r="J24" s="9">
        <v>0</v>
      </c>
      <c r="K24" s="9">
        <v>0</v>
      </c>
      <c r="L24" s="9">
        <v>0</v>
      </c>
      <c r="M24" s="9">
        <v>0</v>
      </c>
      <c r="N24" s="9">
        <v>0</v>
      </c>
      <c r="O24" s="9">
        <v>0</v>
      </c>
      <c r="P24" s="9">
        <v>0</v>
      </c>
      <c r="Q24" s="9">
        <v>0</v>
      </c>
      <c r="R24" s="9">
        <v>0</v>
      </c>
      <c r="S24" s="9">
        <v>0</v>
      </c>
      <c r="T24" s="9">
        <v>0</v>
      </c>
      <c r="U24" s="9">
        <v>0</v>
      </c>
      <c r="V24" s="9">
        <v>0</v>
      </c>
      <c r="W24" s="9">
        <v>0</v>
      </c>
      <c r="X24" s="9">
        <v>0</v>
      </c>
      <c r="Y24" s="9">
        <v>0</v>
      </c>
      <c r="Z24" s="9">
        <v>0</v>
      </c>
      <c r="AA24" s="9">
        <v>0</v>
      </c>
      <c r="AB24" s="9">
        <v>0</v>
      </c>
      <c r="AC24" s="9">
        <v>0</v>
      </c>
      <c r="AD24" s="9">
        <v>149</v>
      </c>
      <c r="AE24" s="9">
        <v>151</v>
      </c>
      <c r="AF24" s="9">
        <v>143</v>
      </c>
      <c r="AG24" s="9">
        <v>771</v>
      </c>
      <c r="AH24" s="9">
        <v>737</v>
      </c>
      <c r="AI24" s="9">
        <v>1009</v>
      </c>
      <c r="AJ24" s="9">
        <v>1368</v>
      </c>
      <c r="AK24" s="9">
        <v>2025</v>
      </c>
      <c r="AL24" s="9">
        <v>2369</v>
      </c>
      <c r="AM24" s="9">
        <v>3879</v>
      </c>
      <c r="AN24" s="9">
        <v>3989</v>
      </c>
      <c r="AO24" s="9">
        <v>3839</v>
      </c>
      <c r="AP24" s="9">
        <v>6559</v>
      </c>
      <c r="AQ24" s="9">
        <v>6035</v>
      </c>
      <c r="AR24" s="9">
        <v>5499</v>
      </c>
      <c r="AS24" s="9">
        <v>5280</v>
      </c>
      <c r="AT24" s="30">
        <v>5188</v>
      </c>
      <c r="AU24" s="9">
        <v>11392</v>
      </c>
      <c r="AV24" s="9">
        <v>51802</v>
      </c>
      <c r="AW24" s="9">
        <v>23604</v>
      </c>
      <c r="AX24" s="9">
        <v>15641</v>
      </c>
      <c r="AY24" s="9">
        <v>12907</v>
      </c>
      <c r="AZ24" s="31">
        <v>10813</v>
      </c>
      <c r="BA24" s="9">
        <v>13989</v>
      </c>
      <c r="BB24" s="9">
        <v>14864</v>
      </c>
      <c r="BC24" s="9">
        <v>14706</v>
      </c>
      <c r="BD24" s="9">
        <v>10185</v>
      </c>
      <c r="BE24" s="9">
        <v>8769</v>
      </c>
      <c r="BF24" s="9">
        <v>5743</v>
      </c>
      <c r="BG24" s="9">
        <v>5571</v>
      </c>
      <c r="BH24" s="9">
        <v>4774</v>
      </c>
      <c r="BI24" s="9">
        <v>4083</v>
      </c>
      <c r="BJ24" s="9">
        <v>3674</v>
      </c>
      <c r="BK24" s="9">
        <v>0</v>
      </c>
      <c r="BL24" s="9">
        <v>0</v>
      </c>
      <c r="BM24" s="9">
        <v>0</v>
      </c>
      <c r="BN24" s="9"/>
      <c r="BO24" s="9"/>
    </row>
    <row r="25" spans="1:67" s="3" customFormat="1" ht="15.75" customHeight="1" x14ac:dyDescent="0.2">
      <c r="A25" s="29" t="s">
        <v>74</v>
      </c>
      <c r="B25" s="64" t="s">
        <v>80</v>
      </c>
      <c r="C25" s="9">
        <v>0</v>
      </c>
      <c r="D25" s="9">
        <v>0</v>
      </c>
      <c r="E25" s="9">
        <v>0</v>
      </c>
      <c r="F25" s="9">
        <v>0</v>
      </c>
      <c r="G25" s="9">
        <v>0</v>
      </c>
      <c r="H25" s="9">
        <v>0</v>
      </c>
      <c r="I25" s="9">
        <v>0</v>
      </c>
      <c r="J25" s="9">
        <v>0</v>
      </c>
      <c r="K25" s="9">
        <v>0</v>
      </c>
      <c r="L25" s="9">
        <v>0</v>
      </c>
      <c r="M25" s="9">
        <v>0</v>
      </c>
      <c r="N25" s="9">
        <v>0</v>
      </c>
      <c r="O25" s="9">
        <v>0</v>
      </c>
      <c r="P25" s="9">
        <v>0</v>
      </c>
      <c r="Q25" s="9">
        <v>0</v>
      </c>
      <c r="R25" s="9">
        <v>0</v>
      </c>
      <c r="S25" s="9">
        <v>456</v>
      </c>
      <c r="T25" s="9">
        <v>530</v>
      </c>
      <c r="U25" s="9">
        <v>491</v>
      </c>
      <c r="V25" s="9">
        <v>509</v>
      </c>
      <c r="W25" s="9">
        <v>427</v>
      </c>
      <c r="X25" s="9">
        <v>397</v>
      </c>
      <c r="Y25" s="9">
        <v>1517</v>
      </c>
      <c r="Z25" s="9">
        <v>1832</v>
      </c>
      <c r="AA25" s="9">
        <v>2616</v>
      </c>
      <c r="AB25" s="9">
        <v>2555</v>
      </c>
      <c r="AC25" s="9">
        <v>3034</v>
      </c>
      <c r="AD25" s="9">
        <v>3017</v>
      </c>
      <c r="AE25" s="9">
        <v>2868</v>
      </c>
      <c r="AF25" s="9">
        <v>2520</v>
      </c>
      <c r="AG25" s="9">
        <v>2121</v>
      </c>
      <c r="AH25" s="9">
        <v>1257</v>
      </c>
      <c r="AI25" s="9">
        <v>888</v>
      </c>
      <c r="AJ25" s="9">
        <v>1161</v>
      </c>
      <c r="AK25" s="9">
        <v>925</v>
      </c>
      <c r="AL25" s="9">
        <v>1365</v>
      </c>
      <c r="AM25" s="9">
        <v>1278</v>
      </c>
      <c r="AN25" s="9">
        <v>1127</v>
      </c>
      <c r="AO25" s="9">
        <v>862</v>
      </c>
      <c r="AP25" s="9">
        <v>624</v>
      </c>
      <c r="AQ25" s="9">
        <v>305</v>
      </c>
      <c r="AR25" s="9">
        <v>261</v>
      </c>
      <c r="AS25" s="9">
        <v>555</v>
      </c>
      <c r="AT25" s="30">
        <v>8200</v>
      </c>
      <c r="AU25" s="9">
        <v>13466</v>
      </c>
      <c r="AV25" s="9">
        <v>22164</v>
      </c>
      <c r="AW25" s="9">
        <v>46635</v>
      </c>
      <c r="AX25" s="9">
        <v>65927</v>
      </c>
      <c r="AY25" s="9">
        <v>66505</v>
      </c>
      <c r="AZ25" s="31">
        <v>61392</v>
      </c>
      <c r="BA25" s="9">
        <v>40695</v>
      </c>
      <c r="BB25" s="9">
        <v>35723</v>
      </c>
      <c r="BC25" s="9">
        <v>34226</v>
      </c>
      <c r="BD25" s="9">
        <v>23389</v>
      </c>
      <c r="BE25" s="9">
        <v>15450</v>
      </c>
      <c r="BF25" s="9">
        <v>14208</v>
      </c>
      <c r="BG25" s="9">
        <v>7886</v>
      </c>
      <c r="BH25" s="9">
        <v>4313</v>
      </c>
      <c r="BI25" s="9">
        <v>1590</v>
      </c>
      <c r="BJ25" s="9">
        <v>980</v>
      </c>
      <c r="BK25" s="9">
        <v>0</v>
      </c>
      <c r="BL25" s="9">
        <v>0</v>
      </c>
      <c r="BM25" s="9">
        <v>0</v>
      </c>
      <c r="BN25" s="9"/>
      <c r="BO25" s="9"/>
    </row>
    <row r="26" spans="1:67" s="3" customFormat="1" ht="15.75" customHeight="1" x14ac:dyDescent="0.2">
      <c r="A26" s="29" t="s">
        <v>4</v>
      </c>
      <c r="B26" s="64" t="s">
        <v>46</v>
      </c>
      <c r="C26" s="9">
        <v>0</v>
      </c>
      <c r="D26" s="9">
        <v>0</v>
      </c>
      <c r="E26" s="9">
        <v>0</v>
      </c>
      <c r="F26" s="9">
        <v>0</v>
      </c>
      <c r="G26" s="9">
        <v>0</v>
      </c>
      <c r="H26" s="9">
        <v>0</v>
      </c>
      <c r="I26" s="9">
        <v>0</v>
      </c>
      <c r="J26" s="9">
        <v>0</v>
      </c>
      <c r="K26" s="9">
        <v>0</v>
      </c>
      <c r="L26" s="9">
        <v>0</v>
      </c>
      <c r="M26" s="9">
        <v>0</v>
      </c>
      <c r="N26" s="9">
        <v>0</v>
      </c>
      <c r="O26" s="9">
        <v>0</v>
      </c>
      <c r="P26" s="9">
        <v>0</v>
      </c>
      <c r="Q26" s="9">
        <v>0</v>
      </c>
      <c r="R26" s="9">
        <v>0</v>
      </c>
      <c r="S26" s="9">
        <v>0</v>
      </c>
      <c r="T26" s="9">
        <v>0</v>
      </c>
      <c r="U26" s="9">
        <v>0</v>
      </c>
      <c r="V26" s="9">
        <v>0</v>
      </c>
      <c r="W26" s="9">
        <v>0</v>
      </c>
      <c r="X26" s="9">
        <v>0</v>
      </c>
      <c r="Y26" s="9">
        <v>0</v>
      </c>
      <c r="Z26" s="9">
        <v>0</v>
      </c>
      <c r="AA26" s="9">
        <v>0</v>
      </c>
      <c r="AB26" s="9">
        <v>0</v>
      </c>
      <c r="AC26" s="9">
        <v>0</v>
      </c>
      <c r="AD26" s="9">
        <v>0</v>
      </c>
      <c r="AE26" s="9">
        <v>0</v>
      </c>
      <c r="AF26" s="9">
        <v>0</v>
      </c>
      <c r="AG26" s="9">
        <v>0</v>
      </c>
      <c r="AH26" s="9">
        <v>0</v>
      </c>
      <c r="AI26" s="9">
        <v>0</v>
      </c>
      <c r="AJ26" s="9">
        <v>0</v>
      </c>
      <c r="AK26" s="9">
        <v>0</v>
      </c>
      <c r="AL26" s="9">
        <v>0</v>
      </c>
      <c r="AM26" s="9">
        <v>0</v>
      </c>
      <c r="AN26" s="9">
        <v>0</v>
      </c>
      <c r="AO26" s="9">
        <v>0</v>
      </c>
      <c r="AP26" s="9">
        <v>0</v>
      </c>
      <c r="AQ26" s="9">
        <v>0</v>
      </c>
      <c r="AR26" s="9">
        <v>0</v>
      </c>
      <c r="AS26" s="33" t="s">
        <v>37</v>
      </c>
      <c r="AT26" s="33" t="s">
        <v>37</v>
      </c>
      <c r="AU26" s="33" t="s">
        <v>37</v>
      </c>
      <c r="AV26" s="33" t="s">
        <v>37</v>
      </c>
      <c r="AW26" s="33" t="s">
        <v>37</v>
      </c>
      <c r="AX26" s="33" t="s">
        <v>37</v>
      </c>
      <c r="AY26" s="33" t="s">
        <v>37</v>
      </c>
      <c r="AZ26" s="9">
        <v>0</v>
      </c>
      <c r="BA26" s="9">
        <v>0</v>
      </c>
      <c r="BB26" s="9">
        <v>0</v>
      </c>
      <c r="BC26" s="9">
        <v>0</v>
      </c>
      <c r="BD26" s="9">
        <v>0</v>
      </c>
      <c r="BE26" s="9">
        <v>0</v>
      </c>
      <c r="BF26" s="9">
        <v>0</v>
      </c>
      <c r="BG26" s="9">
        <v>0</v>
      </c>
      <c r="BH26" s="9">
        <v>0</v>
      </c>
      <c r="BI26" s="9">
        <v>0</v>
      </c>
      <c r="BJ26" s="9">
        <v>0</v>
      </c>
      <c r="BK26" s="9">
        <v>4463</v>
      </c>
      <c r="BL26" s="9">
        <v>5375</v>
      </c>
      <c r="BM26" s="9">
        <v>6497</v>
      </c>
      <c r="BN26" s="9"/>
      <c r="BO26" s="9"/>
    </row>
    <row r="27" spans="1:67" s="3" customFormat="1" ht="15.75" customHeight="1" x14ac:dyDescent="0.2">
      <c r="A27" s="29" t="s">
        <v>22</v>
      </c>
      <c r="B27" s="64" t="s">
        <v>34</v>
      </c>
      <c r="C27" s="9">
        <v>5.4509999999999996</v>
      </c>
      <c r="D27" s="9">
        <v>7.0190000000000001</v>
      </c>
      <c r="E27" s="9">
        <v>11.606999999999999</v>
      </c>
      <c r="F27" s="9">
        <v>8.5939999999999994</v>
      </c>
      <c r="G27" s="9">
        <v>8.8480000000000008</v>
      </c>
      <c r="H27" s="9">
        <v>8.1210000000000004</v>
      </c>
      <c r="I27" s="9">
        <v>7.8010000000000002</v>
      </c>
      <c r="J27" s="9">
        <v>7.9640000000000004</v>
      </c>
      <c r="K27" s="9">
        <v>7.4329999999999998</v>
      </c>
      <c r="L27" s="9">
        <v>8.1059999999999999</v>
      </c>
      <c r="M27" s="9">
        <v>6.4390000000000001</v>
      </c>
      <c r="N27" s="9">
        <v>1.145</v>
      </c>
      <c r="O27" s="9">
        <v>2.5009999999999999</v>
      </c>
      <c r="P27" s="9">
        <v>0.81899999999999995</v>
      </c>
      <c r="Q27" s="9">
        <v>0.92700000000000005</v>
      </c>
      <c r="R27" s="9">
        <v>0.91500000000000004</v>
      </c>
      <c r="S27" s="9">
        <v>1</v>
      </c>
      <c r="T27" s="9">
        <v>1</v>
      </c>
      <c r="U27" s="9">
        <v>1</v>
      </c>
      <c r="V27" s="9">
        <v>1</v>
      </c>
      <c r="W27" s="9">
        <v>1</v>
      </c>
      <c r="X27" s="9">
        <v>1</v>
      </c>
      <c r="Y27" s="9">
        <v>1</v>
      </c>
      <c r="Z27" s="9">
        <v>3.9</v>
      </c>
      <c r="AA27" s="9">
        <v>58.5</v>
      </c>
      <c r="AB27" s="9">
        <v>289.60000000000002</v>
      </c>
      <c r="AC27" s="9">
        <v>1.2</v>
      </c>
      <c r="AD27" s="9">
        <v>12.4</v>
      </c>
      <c r="AE27" s="9">
        <v>54.2</v>
      </c>
      <c r="AF27" s="9">
        <v>1.5</v>
      </c>
      <c r="AG27" s="9">
        <v>1.5</v>
      </c>
      <c r="AH27" s="9">
        <v>0.2</v>
      </c>
      <c r="AI27" s="9">
        <v>5.2</v>
      </c>
      <c r="AJ27" s="9">
        <v>0.2</v>
      </c>
      <c r="AK27" s="9">
        <v>0.6</v>
      </c>
      <c r="AL27" s="9">
        <v>1.4</v>
      </c>
      <c r="AM27" s="9">
        <v>6</v>
      </c>
      <c r="AN27" s="9">
        <v>1</v>
      </c>
      <c r="AO27" s="9">
        <v>0.4</v>
      </c>
      <c r="AP27" s="9">
        <v>0</v>
      </c>
      <c r="AQ27" s="9">
        <v>0</v>
      </c>
      <c r="AR27" s="9">
        <v>15</v>
      </c>
      <c r="AS27" s="9">
        <v>7</v>
      </c>
      <c r="AT27" s="30">
        <v>6</v>
      </c>
      <c r="AU27" s="9">
        <v>29</v>
      </c>
      <c r="AV27" s="9">
        <v>19</v>
      </c>
      <c r="AW27" s="9">
        <v>7</v>
      </c>
      <c r="AX27" s="9">
        <v>63</v>
      </c>
      <c r="AY27" s="9">
        <v>43</v>
      </c>
      <c r="AZ27" s="31">
        <v>65</v>
      </c>
      <c r="BA27" s="9">
        <v>15</v>
      </c>
      <c r="BB27" s="9">
        <v>3</v>
      </c>
      <c r="BC27" s="9">
        <v>18</v>
      </c>
      <c r="BD27" s="9">
        <v>36</v>
      </c>
      <c r="BE27" s="9">
        <v>22</v>
      </c>
      <c r="BF27" s="9">
        <v>33</v>
      </c>
      <c r="BG27" s="9">
        <v>18</v>
      </c>
      <c r="BH27" s="9">
        <v>12</v>
      </c>
      <c r="BI27" s="9">
        <v>3</v>
      </c>
      <c r="BJ27" s="9">
        <v>6</v>
      </c>
      <c r="BK27" s="9">
        <v>3</v>
      </c>
      <c r="BL27" s="9">
        <v>14</v>
      </c>
      <c r="BM27" s="9">
        <v>36</v>
      </c>
      <c r="BN27" s="9"/>
      <c r="BO27" s="9"/>
    </row>
    <row r="28" spans="1:67" s="3" customFormat="1" ht="15.75" customHeight="1" x14ac:dyDescent="0.2">
      <c r="A28" s="29" t="s">
        <v>23</v>
      </c>
      <c r="B28" s="64" t="s">
        <v>47</v>
      </c>
      <c r="C28" s="9">
        <v>0</v>
      </c>
      <c r="D28" s="9">
        <v>0</v>
      </c>
      <c r="E28" s="9">
        <v>0</v>
      </c>
      <c r="F28" s="9">
        <v>0</v>
      </c>
      <c r="G28" s="9">
        <v>0</v>
      </c>
      <c r="H28" s="9">
        <v>0</v>
      </c>
      <c r="I28" s="9">
        <v>0</v>
      </c>
      <c r="J28" s="9">
        <v>0</v>
      </c>
      <c r="K28" s="9">
        <v>0</v>
      </c>
      <c r="L28" s="9">
        <v>0</v>
      </c>
      <c r="M28" s="9">
        <v>0</v>
      </c>
      <c r="N28" s="9">
        <v>0</v>
      </c>
      <c r="O28" s="9">
        <v>0</v>
      </c>
      <c r="P28" s="9">
        <v>0</v>
      </c>
      <c r="Q28" s="9">
        <v>0</v>
      </c>
      <c r="R28" s="9">
        <v>0</v>
      </c>
      <c r="S28" s="9">
        <v>0</v>
      </c>
      <c r="T28" s="9">
        <v>0</v>
      </c>
      <c r="U28" s="9">
        <v>0</v>
      </c>
      <c r="V28" s="9">
        <v>0</v>
      </c>
      <c r="W28" s="9">
        <v>0</v>
      </c>
      <c r="X28" s="9">
        <v>0</v>
      </c>
      <c r="Y28" s="9">
        <v>0</v>
      </c>
      <c r="Z28" s="9">
        <v>0</v>
      </c>
      <c r="AA28" s="9">
        <v>0</v>
      </c>
      <c r="AB28" s="9">
        <v>2.7</v>
      </c>
      <c r="AC28" s="9">
        <v>1</v>
      </c>
      <c r="AD28" s="9">
        <v>14</v>
      </c>
      <c r="AE28" s="9">
        <v>7</v>
      </c>
      <c r="AF28" s="9">
        <v>5</v>
      </c>
      <c r="AG28" s="9">
        <v>0.9</v>
      </c>
      <c r="AH28" s="9">
        <v>0.2</v>
      </c>
      <c r="AI28" s="9">
        <v>15</v>
      </c>
      <c r="AJ28" s="9">
        <v>7</v>
      </c>
      <c r="AK28" s="9">
        <v>0.9</v>
      </c>
      <c r="AL28" s="9">
        <v>1.8</v>
      </c>
      <c r="AM28" s="9">
        <v>150</v>
      </c>
      <c r="AN28" s="9">
        <v>151</v>
      </c>
      <c r="AO28" s="9">
        <v>134</v>
      </c>
      <c r="AP28" s="9">
        <v>125</v>
      </c>
      <c r="AQ28" s="9">
        <v>117</v>
      </c>
      <c r="AR28" s="9">
        <v>92</v>
      </c>
      <c r="AS28" s="9">
        <v>80</v>
      </c>
      <c r="AT28" s="30">
        <v>55</v>
      </c>
      <c r="AU28" s="9">
        <v>55</v>
      </c>
      <c r="AV28" s="9">
        <v>50</v>
      </c>
      <c r="AW28" s="9">
        <v>40</v>
      </c>
      <c r="AX28" s="9">
        <v>24</v>
      </c>
      <c r="AY28" s="9">
        <v>11</v>
      </c>
      <c r="AZ28" s="31">
        <v>5</v>
      </c>
      <c r="BA28" s="9">
        <v>3</v>
      </c>
      <c r="BB28" s="9">
        <v>4</v>
      </c>
      <c r="BC28" s="9">
        <v>6</v>
      </c>
      <c r="BD28" s="9">
        <v>3</v>
      </c>
      <c r="BE28" s="9">
        <v>4</v>
      </c>
      <c r="BF28" s="9">
        <v>3</v>
      </c>
      <c r="BG28" s="9">
        <v>2</v>
      </c>
      <c r="BH28" s="9">
        <v>1</v>
      </c>
      <c r="BI28" s="9">
        <v>2</v>
      </c>
      <c r="BJ28" s="9">
        <v>1</v>
      </c>
      <c r="BK28" s="9">
        <v>1</v>
      </c>
      <c r="BL28" s="9">
        <v>1</v>
      </c>
      <c r="BM28" s="9">
        <v>1</v>
      </c>
      <c r="BN28" s="9"/>
      <c r="BO28" s="9"/>
    </row>
    <row r="29" spans="1:67" s="3" customFormat="1" ht="15.75" customHeight="1" x14ac:dyDescent="0.2">
      <c r="A29" s="29" t="s">
        <v>24</v>
      </c>
      <c r="B29" s="64" t="s">
        <v>48</v>
      </c>
      <c r="C29" s="9">
        <v>0</v>
      </c>
      <c r="D29" s="9">
        <v>0</v>
      </c>
      <c r="E29" s="9">
        <v>0</v>
      </c>
      <c r="F29" s="9">
        <v>0</v>
      </c>
      <c r="G29" s="9">
        <v>0</v>
      </c>
      <c r="H29" s="9">
        <v>0</v>
      </c>
      <c r="I29" s="9">
        <v>0</v>
      </c>
      <c r="J29" s="9">
        <v>0</v>
      </c>
      <c r="K29" s="9">
        <v>0</v>
      </c>
      <c r="L29" s="9">
        <v>0</v>
      </c>
      <c r="M29" s="9">
        <v>0</v>
      </c>
      <c r="N29" s="9">
        <v>0</v>
      </c>
      <c r="O29" s="9">
        <v>0</v>
      </c>
      <c r="P29" s="9">
        <v>0</v>
      </c>
      <c r="Q29" s="9">
        <v>0</v>
      </c>
      <c r="R29" s="9">
        <v>0</v>
      </c>
      <c r="S29" s="9">
        <v>0</v>
      </c>
      <c r="T29" s="9">
        <v>0</v>
      </c>
      <c r="U29" s="9">
        <v>0</v>
      </c>
      <c r="V29" s="9">
        <v>0</v>
      </c>
      <c r="W29" s="9">
        <v>0</v>
      </c>
      <c r="X29" s="9">
        <v>0</v>
      </c>
      <c r="Y29" s="9">
        <v>0</v>
      </c>
      <c r="Z29" s="9">
        <v>0</v>
      </c>
      <c r="AA29" s="9">
        <v>0</v>
      </c>
      <c r="AB29" s="9">
        <v>9</v>
      </c>
      <c r="AC29" s="9">
        <v>6.6</v>
      </c>
      <c r="AD29" s="9">
        <v>10</v>
      </c>
      <c r="AE29" s="9">
        <v>10</v>
      </c>
      <c r="AF29" s="9">
        <v>10</v>
      </c>
      <c r="AG29" s="9">
        <v>10</v>
      </c>
      <c r="AH29" s="9">
        <v>10</v>
      </c>
      <c r="AI29" s="9">
        <v>11</v>
      </c>
      <c r="AJ29" s="9">
        <v>10</v>
      </c>
      <c r="AK29" s="9">
        <v>10</v>
      </c>
      <c r="AL29" s="9">
        <v>10</v>
      </c>
      <c r="AM29" s="9">
        <v>11</v>
      </c>
      <c r="AN29" s="9">
        <v>11</v>
      </c>
      <c r="AO29" s="9">
        <v>11</v>
      </c>
      <c r="AP29" s="9">
        <v>12</v>
      </c>
      <c r="AQ29" s="9">
        <v>12</v>
      </c>
      <c r="AR29" s="9">
        <v>12</v>
      </c>
      <c r="AS29" s="9">
        <v>12</v>
      </c>
      <c r="AT29" s="30">
        <v>13</v>
      </c>
      <c r="AU29" s="9">
        <v>14</v>
      </c>
      <c r="AV29" s="9">
        <v>15</v>
      </c>
      <c r="AW29" s="9">
        <v>16</v>
      </c>
      <c r="AX29" s="9">
        <v>15</v>
      </c>
      <c r="AY29" s="9">
        <v>16</v>
      </c>
      <c r="AZ29" s="31">
        <v>16</v>
      </c>
      <c r="BA29" s="9">
        <v>14</v>
      </c>
      <c r="BB29" s="9">
        <v>11</v>
      </c>
      <c r="BC29" s="9">
        <v>11</v>
      </c>
      <c r="BD29" s="9">
        <v>11</v>
      </c>
      <c r="BE29" s="9">
        <v>11</v>
      </c>
      <c r="BF29" s="9">
        <v>11</v>
      </c>
      <c r="BG29" s="9">
        <v>11</v>
      </c>
      <c r="BH29" s="9">
        <v>11</v>
      </c>
      <c r="BI29" s="9">
        <v>11</v>
      </c>
      <c r="BJ29" s="9">
        <v>11</v>
      </c>
      <c r="BK29" s="9">
        <v>11</v>
      </c>
      <c r="BL29" s="9">
        <v>12</v>
      </c>
      <c r="BM29" s="9">
        <v>11</v>
      </c>
      <c r="BN29" s="9"/>
      <c r="BO29" s="9"/>
    </row>
    <row r="30" spans="1:67" s="3" customFormat="1" ht="15.75" customHeight="1" x14ac:dyDescent="0.2">
      <c r="A30" s="29" t="s">
        <v>5</v>
      </c>
      <c r="B30" s="64" t="s">
        <v>11</v>
      </c>
      <c r="C30" s="9">
        <v>0</v>
      </c>
      <c r="D30" s="9">
        <v>0</v>
      </c>
      <c r="E30" s="9">
        <v>0</v>
      </c>
      <c r="F30" s="9">
        <v>0</v>
      </c>
      <c r="G30" s="9">
        <v>0</v>
      </c>
      <c r="H30" s="9">
        <v>0</v>
      </c>
      <c r="I30" s="9">
        <v>0</v>
      </c>
      <c r="J30" s="9">
        <v>0</v>
      </c>
      <c r="K30" s="9">
        <v>0</v>
      </c>
      <c r="L30" s="9">
        <v>0</v>
      </c>
      <c r="M30" s="9">
        <v>0</v>
      </c>
      <c r="N30" s="9">
        <v>0</v>
      </c>
      <c r="O30" s="9">
        <v>0</v>
      </c>
      <c r="P30" s="9">
        <v>0</v>
      </c>
      <c r="Q30" s="9">
        <v>0</v>
      </c>
      <c r="R30" s="9">
        <v>0</v>
      </c>
      <c r="S30" s="9">
        <v>0</v>
      </c>
      <c r="T30" s="9">
        <v>0</v>
      </c>
      <c r="U30" s="9">
        <v>0</v>
      </c>
      <c r="V30" s="9">
        <v>0</v>
      </c>
      <c r="W30" s="9">
        <v>0</v>
      </c>
      <c r="X30" s="9">
        <v>0</v>
      </c>
      <c r="Y30" s="9">
        <v>0</v>
      </c>
      <c r="Z30" s="9">
        <v>0</v>
      </c>
      <c r="AA30" s="9">
        <v>0</v>
      </c>
      <c r="AB30" s="9">
        <v>0</v>
      </c>
      <c r="AC30" s="9">
        <v>0</v>
      </c>
      <c r="AD30" s="9">
        <v>0</v>
      </c>
      <c r="AE30" s="9">
        <v>0</v>
      </c>
      <c r="AF30" s="9">
        <v>0</v>
      </c>
      <c r="AG30" s="9">
        <v>0</v>
      </c>
      <c r="AH30" s="9">
        <v>0</v>
      </c>
      <c r="AI30" s="9">
        <v>0</v>
      </c>
      <c r="AJ30" s="9">
        <v>0</v>
      </c>
      <c r="AK30" s="9">
        <v>0</v>
      </c>
      <c r="AL30" s="9">
        <v>0</v>
      </c>
      <c r="AM30" s="9">
        <v>0</v>
      </c>
      <c r="AN30" s="9">
        <v>0</v>
      </c>
      <c r="AO30" s="9">
        <v>0</v>
      </c>
      <c r="AP30" s="9">
        <v>0</v>
      </c>
      <c r="AQ30" s="9">
        <v>0</v>
      </c>
      <c r="AR30" s="9">
        <v>0</v>
      </c>
      <c r="AS30" s="33" t="s">
        <v>37</v>
      </c>
      <c r="AT30" s="30">
        <v>0</v>
      </c>
      <c r="AU30" s="9">
        <v>20445</v>
      </c>
      <c r="AV30" s="9">
        <v>3882</v>
      </c>
      <c r="AW30" s="9">
        <v>4104</v>
      </c>
      <c r="AX30" s="9">
        <v>3686</v>
      </c>
      <c r="AY30" s="9">
        <v>3234</v>
      </c>
      <c r="AZ30" s="31">
        <v>1302</v>
      </c>
      <c r="BA30" s="9">
        <v>1433</v>
      </c>
      <c r="BB30" s="9">
        <v>1412</v>
      </c>
      <c r="BC30" s="9">
        <v>1342</v>
      </c>
      <c r="BD30" s="9">
        <v>41</v>
      </c>
      <c r="BE30" s="9">
        <v>1107</v>
      </c>
      <c r="BF30" s="9">
        <v>196</v>
      </c>
      <c r="BG30" s="9">
        <v>304</v>
      </c>
      <c r="BH30" s="9">
        <v>170</v>
      </c>
      <c r="BI30" s="9">
        <v>1141</v>
      </c>
      <c r="BJ30" s="9">
        <v>985</v>
      </c>
      <c r="BK30" s="9">
        <v>841</v>
      </c>
      <c r="BL30" s="9">
        <v>121</v>
      </c>
      <c r="BM30" s="9">
        <v>1119</v>
      </c>
      <c r="BN30" s="9"/>
      <c r="BO30" s="9"/>
    </row>
    <row r="31" spans="1:67" s="3" customFormat="1" ht="15.75" customHeight="1" x14ac:dyDescent="0.2">
      <c r="A31" s="29" t="s">
        <v>39</v>
      </c>
      <c r="B31" s="64" t="s">
        <v>97</v>
      </c>
      <c r="C31" s="9">
        <v>0</v>
      </c>
      <c r="D31" s="9">
        <v>0</v>
      </c>
      <c r="E31" s="9">
        <v>0</v>
      </c>
      <c r="F31" s="9">
        <v>0</v>
      </c>
      <c r="G31" s="9">
        <v>0</v>
      </c>
      <c r="H31" s="9">
        <v>0</v>
      </c>
      <c r="I31" s="9">
        <v>0</v>
      </c>
      <c r="J31" s="9">
        <v>0</v>
      </c>
      <c r="K31" s="9">
        <v>0</v>
      </c>
      <c r="L31" s="9">
        <v>0</v>
      </c>
      <c r="M31" s="9">
        <v>0</v>
      </c>
      <c r="N31" s="9">
        <v>0</v>
      </c>
      <c r="O31" s="9">
        <v>0</v>
      </c>
      <c r="P31" s="9">
        <v>0</v>
      </c>
      <c r="Q31" s="9">
        <v>0</v>
      </c>
      <c r="R31" s="9">
        <v>0</v>
      </c>
      <c r="S31" s="9">
        <v>0</v>
      </c>
      <c r="T31" s="9">
        <v>0</v>
      </c>
      <c r="U31" s="9">
        <v>0</v>
      </c>
      <c r="V31" s="9">
        <v>0</v>
      </c>
      <c r="W31" s="9">
        <v>0</v>
      </c>
      <c r="X31" s="9">
        <v>0</v>
      </c>
      <c r="Y31" s="9">
        <v>0</v>
      </c>
      <c r="Z31" s="9">
        <v>0</v>
      </c>
      <c r="AA31" s="9">
        <v>0</v>
      </c>
      <c r="AB31" s="9">
        <v>482</v>
      </c>
      <c r="AC31" s="9">
        <v>7541</v>
      </c>
      <c r="AD31" s="9">
        <v>8662</v>
      </c>
      <c r="AE31" s="9">
        <v>9192</v>
      </c>
      <c r="AF31" s="9">
        <v>7211</v>
      </c>
      <c r="AG31" s="9">
        <v>6186</v>
      </c>
      <c r="AH31" s="9">
        <v>5979</v>
      </c>
      <c r="AI31" s="9">
        <v>5561</v>
      </c>
      <c r="AJ31" s="9">
        <v>5078</v>
      </c>
      <c r="AK31" s="9">
        <v>2930</v>
      </c>
      <c r="AL31" s="9">
        <v>2439</v>
      </c>
      <c r="AM31" s="9">
        <v>0</v>
      </c>
      <c r="AN31" s="9">
        <v>0</v>
      </c>
      <c r="AO31" s="9">
        <v>0</v>
      </c>
      <c r="AP31" s="9">
        <v>0</v>
      </c>
      <c r="AQ31" s="9">
        <v>0</v>
      </c>
      <c r="AR31" s="9">
        <v>0</v>
      </c>
      <c r="AS31" s="9">
        <v>0</v>
      </c>
      <c r="AT31" s="9">
        <v>0</v>
      </c>
      <c r="AU31" s="9">
        <v>0</v>
      </c>
      <c r="AV31" s="9">
        <v>0</v>
      </c>
      <c r="AW31" s="9">
        <v>0</v>
      </c>
      <c r="AX31" s="9">
        <v>0</v>
      </c>
      <c r="AY31" s="9">
        <v>0</v>
      </c>
      <c r="AZ31" s="9">
        <v>0</v>
      </c>
      <c r="BA31" s="9">
        <v>0</v>
      </c>
      <c r="BB31" s="9">
        <v>0</v>
      </c>
      <c r="BC31" s="9">
        <v>0</v>
      </c>
      <c r="BD31" s="9">
        <v>0</v>
      </c>
      <c r="BE31" s="9">
        <v>0</v>
      </c>
      <c r="BF31" s="9">
        <v>0</v>
      </c>
      <c r="BG31" s="9">
        <v>0</v>
      </c>
      <c r="BH31" s="9">
        <v>0</v>
      </c>
      <c r="BI31" s="9">
        <v>0</v>
      </c>
      <c r="BJ31" s="9">
        <v>0</v>
      </c>
      <c r="BK31" s="9">
        <v>0</v>
      </c>
      <c r="BL31" s="9">
        <v>0</v>
      </c>
      <c r="BM31" s="9">
        <v>0</v>
      </c>
      <c r="BN31" s="9"/>
      <c r="BO31" s="9"/>
    </row>
    <row r="32" spans="1:67" s="3" customFormat="1" ht="15.75" customHeight="1" x14ac:dyDescent="0.2">
      <c r="A32" s="29" t="s">
        <v>89</v>
      </c>
      <c r="B32" s="64" t="s">
        <v>90</v>
      </c>
      <c r="C32" s="9">
        <v>391.46600000000001</v>
      </c>
      <c r="D32" s="9">
        <v>458.04399999999998</v>
      </c>
      <c r="E32" s="9">
        <v>300</v>
      </c>
      <c r="F32" s="9">
        <v>300</v>
      </c>
      <c r="G32" s="9">
        <v>300</v>
      </c>
      <c r="H32" s="9">
        <v>285</v>
      </c>
      <c r="I32" s="9">
        <v>280</v>
      </c>
      <c r="J32" s="9">
        <v>250</v>
      </c>
      <c r="K32" s="9">
        <v>180</v>
      </c>
      <c r="L32" s="9">
        <v>145</v>
      </c>
      <c r="M32" s="9">
        <v>260</v>
      </c>
      <c r="N32" s="9">
        <v>257</v>
      </c>
      <c r="O32" s="9">
        <v>245.2</v>
      </c>
      <c r="P32" s="9">
        <v>218.917</v>
      </c>
      <c r="Q32" s="9">
        <v>159.00299999999999</v>
      </c>
      <c r="R32" s="9">
        <v>142.00299999999999</v>
      </c>
      <c r="S32" s="9">
        <v>171</v>
      </c>
      <c r="T32" s="9">
        <v>166</v>
      </c>
      <c r="U32" s="9">
        <v>126</v>
      </c>
      <c r="V32" s="9">
        <v>54</v>
      </c>
      <c r="W32" s="9">
        <v>0</v>
      </c>
      <c r="X32" s="9">
        <v>0</v>
      </c>
      <c r="Y32" s="9">
        <v>144</v>
      </c>
      <c r="Z32" s="9">
        <v>3925</v>
      </c>
      <c r="AA32" s="9">
        <v>17</v>
      </c>
      <c r="AB32" s="9">
        <v>272</v>
      </c>
      <c r="AC32" s="9">
        <v>243</v>
      </c>
      <c r="AD32" s="9">
        <v>262</v>
      </c>
      <c r="AE32" s="9">
        <v>221</v>
      </c>
      <c r="AF32" s="9">
        <v>68</v>
      </c>
      <c r="AG32" s="9">
        <v>63</v>
      </c>
      <c r="AH32" s="9">
        <v>2798</v>
      </c>
      <c r="AI32" s="9">
        <v>63</v>
      </c>
      <c r="AJ32" s="9">
        <v>65</v>
      </c>
      <c r="AK32" s="9">
        <v>64</v>
      </c>
      <c r="AL32" s="9">
        <v>0</v>
      </c>
      <c r="AM32" s="9">
        <v>317</v>
      </c>
      <c r="AN32" s="9">
        <v>8079</v>
      </c>
      <c r="AO32" s="9">
        <v>220</v>
      </c>
      <c r="AP32" s="9">
        <v>0</v>
      </c>
      <c r="AQ32" s="9">
        <v>0</v>
      </c>
      <c r="AR32" s="9">
        <v>0</v>
      </c>
      <c r="AS32" s="33" t="s">
        <v>37</v>
      </c>
      <c r="AT32" s="30">
        <v>6458</v>
      </c>
      <c r="AU32" s="9">
        <v>3025</v>
      </c>
      <c r="AV32" s="9">
        <v>16432</v>
      </c>
      <c r="AW32" s="9">
        <v>25471</v>
      </c>
      <c r="AX32" s="9">
        <v>37029</v>
      </c>
      <c r="AY32" s="9">
        <v>5754</v>
      </c>
      <c r="AZ32" s="9">
        <v>0</v>
      </c>
      <c r="BA32" s="9">
        <v>0</v>
      </c>
      <c r="BB32" s="9">
        <v>0</v>
      </c>
      <c r="BC32" s="9">
        <v>0</v>
      </c>
      <c r="BD32" s="9">
        <v>6681</v>
      </c>
      <c r="BE32" s="9">
        <v>0</v>
      </c>
      <c r="BF32" s="9">
        <v>0</v>
      </c>
      <c r="BG32" s="9">
        <v>0</v>
      </c>
      <c r="BH32" s="9">
        <v>0</v>
      </c>
      <c r="BI32" s="9">
        <v>3159</v>
      </c>
      <c r="BJ32" s="9">
        <v>5201</v>
      </c>
      <c r="BK32" s="9">
        <v>6078</v>
      </c>
      <c r="BL32" s="9">
        <v>54771</v>
      </c>
      <c r="BM32" s="9">
        <v>61963</v>
      </c>
      <c r="BN32" s="9"/>
      <c r="BO32" s="9"/>
    </row>
    <row r="33" spans="1:69" s="3" customFormat="1" ht="15.75" customHeight="1" x14ac:dyDescent="0.2">
      <c r="A33" s="29" t="s">
        <v>36</v>
      </c>
      <c r="B33" s="64" t="s">
        <v>36</v>
      </c>
      <c r="C33" s="9">
        <v>0</v>
      </c>
      <c r="D33" s="9">
        <v>0</v>
      </c>
      <c r="E33" s="9">
        <v>0</v>
      </c>
      <c r="F33" s="9">
        <v>0</v>
      </c>
      <c r="G33" s="9">
        <v>0</v>
      </c>
      <c r="H33" s="9">
        <v>0</v>
      </c>
      <c r="I33" s="9">
        <v>0</v>
      </c>
      <c r="J33" s="9">
        <v>0</v>
      </c>
      <c r="K33" s="9">
        <v>0</v>
      </c>
      <c r="L33" s="9">
        <v>0</v>
      </c>
      <c r="M33" s="9">
        <v>0</v>
      </c>
      <c r="N33" s="9">
        <v>0</v>
      </c>
      <c r="O33" s="9">
        <v>0</v>
      </c>
      <c r="P33" s="9">
        <v>0</v>
      </c>
      <c r="Q33" s="9">
        <v>0</v>
      </c>
      <c r="R33" s="9">
        <v>0</v>
      </c>
      <c r="S33" s="9">
        <v>0</v>
      </c>
      <c r="T33" s="9">
        <v>0</v>
      </c>
      <c r="U33" s="9">
        <v>0</v>
      </c>
      <c r="V33" s="9">
        <v>0</v>
      </c>
      <c r="W33" s="9">
        <v>0</v>
      </c>
      <c r="X33" s="9">
        <v>0</v>
      </c>
      <c r="Y33" s="9">
        <v>0</v>
      </c>
      <c r="Z33" s="9">
        <v>0</v>
      </c>
      <c r="AA33" s="9">
        <v>0</v>
      </c>
      <c r="AB33" s="9">
        <v>0</v>
      </c>
      <c r="AC33" s="9">
        <v>0</v>
      </c>
      <c r="AD33" s="9">
        <v>0</v>
      </c>
      <c r="AE33" s="9">
        <v>0</v>
      </c>
      <c r="AF33" s="9">
        <v>0</v>
      </c>
      <c r="AG33" s="9">
        <v>0</v>
      </c>
      <c r="AH33" s="9">
        <v>0</v>
      </c>
      <c r="AI33" s="9">
        <v>0</v>
      </c>
      <c r="AJ33" s="9">
        <v>0</v>
      </c>
      <c r="AK33" s="9">
        <v>0</v>
      </c>
      <c r="AL33" s="9">
        <v>0</v>
      </c>
      <c r="AM33" s="9">
        <v>0</v>
      </c>
      <c r="AN33" s="9">
        <v>0</v>
      </c>
      <c r="AO33" s="9">
        <v>0</v>
      </c>
      <c r="AP33" s="9">
        <v>0</v>
      </c>
      <c r="AQ33" s="9">
        <v>0</v>
      </c>
      <c r="AR33" s="9">
        <v>0</v>
      </c>
      <c r="AS33" s="9">
        <v>0</v>
      </c>
      <c r="AT33" s="9">
        <v>0</v>
      </c>
      <c r="AU33" s="9">
        <v>0</v>
      </c>
      <c r="AV33" s="9">
        <v>0</v>
      </c>
      <c r="AW33" s="9">
        <v>0</v>
      </c>
      <c r="AX33" s="9">
        <v>0</v>
      </c>
      <c r="AY33" s="9">
        <v>0</v>
      </c>
      <c r="AZ33" s="31">
        <v>14976</v>
      </c>
      <c r="BA33" s="9">
        <v>5987</v>
      </c>
      <c r="BB33" s="9">
        <v>0</v>
      </c>
      <c r="BC33" s="9">
        <v>0</v>
      </c>
      <c r="BD33" s="9">
        <v>0</v>
      </c>
      <c r="BE33" s="9">
        <v>0</v>
      </c>
      <c r="BF33" s="9">
        <v>0</v>
      </c>
      <c r="BG33" s="9">
        <v>0</v>
      </c>
      <c r="BH33" s="9">
        <v>0</v>
      </c>
      <c r="BI33" s="9">
        <v>0</v>
      </c>
      <c r="BJ33" s="9">
        <v>0</v>
      </c>
      <c r="BK33" s="9">
        <v>0</v>
      </c>
      <c r="BL33" s="9">
        <v>0</v>
      </c>
      <c r="BM33" s="9">
        <v>0</v>
      </c>
      <c r="BN33" s="9"/>
      <c r="BO33" s="9"/>
    </row>
    <row r="34" spans="1:69" s="13" customFormat="1" ht="15.75" customHeight="1" x14ac:dyDescent="0.2">
      <c r="A34" s="35" t="s">
        <v>55</v>
      </c>
      <c r="B34" s="68" t="s">
        <v>12</v>
      </c>
      <c r="C34" s="36">
        <f>SUM(C6:C33)-SUM(C8:C12)</f>
        <v>61524.13</v>
      </c>
      <c r="D34" s="36">
        <f t="shared" ref="D34:BM34" si="0">SUM(D6:D33)-SUM(D8:D12)</f>
        <v>56594.876999999993</v>
      </c>
      <c r="E34" s="36">
        <f t="shared" si="0"/>
        <v>64352.915000000008</v>
      </c>
      <c r="F34" s="36">
        <f t="shared" si="0"/>
        <v>68477.413</v>
      </c>
      <c r="G34" s="36">
        <f t="shared" si="0"/>
        <v>64980.799000000028</v>
      </c>
      <c r="H34" s="36">
        <f t="shared" si="0"/>
        <v>66008.37</v>
      </c>
      <c r="I34" s="36">
        <f t="shared" si="0"/>
        <v>68613.001000000004</v>
      </c>
      <c r="J34" s="36">
        <f t="shared" si="0"/>
        <v>65735.071000000011</v>
      </c>
      <c r="K34" s="36">
        <f t="shared" si="0"/>
        <v>63681.534000000007</v>
      </c>
      <c r="L34" s="36">
        <f t="shared" si="0"/>
        <v>65405.609999999986</v>
      </c>
      <c r="M34" s="36">
        <f t="shared" si="0"/>
        <v>68846.081000000006</v>
      </c>
      <c r="N34" s="36">
        <f t="shared" si="0"/>
        <v>71519.943999999989</v>
      </c>
      <c r="O34" s="36">
        <f t="shared" si="0"/>
        <v>75479.72</v>
      </c>
      <c r="P34" s="36">
        <f t="shared" si="0"/>
        <v>75292.074999999997</v>
      </c>
      <c r="Q34" s="36">
        <f t="shared" si="0"/>
        <v>76209.274999999994</v>
      </c>
      <c r="R34" s="36">
        <f t="shared" si="0"/>
        <v>73622.303</v>
      </c>
      <c r="S34" s="36">
        <f t="shared" si="0"/>
        <v>73718</v>
      </c>
      <c r="T34" s="36">
        <f t="shared" si="0"/>
        <v>74218</v>
      </c>
      <c r="U34" s="36">
        <f t="shared" si="0"/>
        <v>80002</v>
      </c>
      <c r="V34" s="36">
        <f t="shared" si="0"/>
        <v>78935</v>
      </c>
      <c r="W34" s="36">
        <f t="shared" si="0"/>
        <v>88311</v>
      </c>
      <c r="X34" s="36">
        <f t="shared" si="0"/>
        <v>92920</v>
      </c>
      <c r="Y34" s="36">
        <f t="shared" si="0"/>
        <v>101311</v>
      </c>
      <c r="Z34" s="36">
        <f t="shared" si="0"/>
        <v>98724.9</v>
      </c>
      <c r="AA34" s="36">
        <f t="shared" si="0"/>
        <v>99216.5</v>
      </c>
      <c r="AB34" s="36">
        <f t="shared" si="0"/>
        <v>98502.3</v>
      </c>
      <c r="AC34" s="36">
        <f t="shared" si="0"/>
        <v>95158.8</v>
      </c>
      <c r="AD34" s="36">
        <f t="shared" si="0"/>
        <v>96820.4</v>
      </c>
      <c r="AE34" s="36">
        <f t="shared" si="0"/>
        <v>102609.2</v>
      </c>
      <c r="AF34" s="36">
        <f t="shared" si="0"/>
        <v>106437.5</v>
      </c>
      <c r="AG34" s="36">
        <f t="shared" si="0"/>
        <v>110540.4</v>
      </c>
      <c r="AH34" s="36">
        <f t="shared" si="0"/>
        <v>115310.39999999999</v>
      </c>
      <c r="AI34" s="36">
        <f t="shared" si="0"/>
        <v>119664.2</v>
      </c>
      <c r="AJ34" s="36">
        <f t="shared" si="0"/>
        <v>126015.2</v>
      </c>
      <c r="AK34" s="36">
        <f t="shared" si="0"/>
        <v>136045.5</v>
      </c>
      <c r="AL34" s="36">
        <f t="shared" si="0"/>
        <v>144488.19999999998</v>
      </c>
      <c r="AM34" s="36">
        <f t="shared" si="0"/>
        <v>165858</v>
      </c>
      <c r="AN34" s="36">
        <f t="shared" si="0"/>
        <v>214455</v>
      </c>
      <c r="AO34" s="36">
        <f t="shared" si="0"/>
        <v>232305.4</v>
      </c>
      <c r="AP34" s="36">
        <f t="shared" si="0"/>
        <v>380626</v>
      </c>
      <c r="AQ34" s="36">
        <f t="shared" si="0"/>
        <v>621448</v>
      </c>
      <c r="AR34" s="36">
        <f t="shared" si="0"/>
        <v>643416</v>
      </c>
      <c r="AS34" s="36">
        <f t="shared" si="0"/>
        <v>646208</v>
      </c>
      <c r="AT34" s="36">
        <f t="shared" si="0"/>
        <v>726703</v>
      </c>
      <c r="AU34" s="36">
        <f t="shared" si="0"/>
        <v>692060</v>
      </c>
      <c r="AV34" s="36">
        <f t="shared" si="0"/>
        <v>682738</v>
      </c>
      <c r="AW34" s="36">
        <f t="shared" si="0"/>
        <v>655559</v>
      </c>
      <c r="AX34" s="36">
        <f t="shared" si="0"/>
        <v>622852</v>
      </c>
      <c r="AY34" s="36">
        <f t="shared" si="0"/>
        <v>535166</v>
      </c>
      <c r="AZ34" s="36">
        <f t="shared" si="0"/>
        <v>706286</v>
      </c>
      <c r="BA34" s="36">
        <f t="shared" si="0"/>
        <v>485566</v>
      </c>
      <c r="BB34" s="36">
        <f t="shared" si="0"/>
        <v>471274</v>
      </c>
      <c r="BC34" s="36">
        <f t="shared" si="0"/>
        <v>470609</v>
      </c>
      <c r="BD34" s="36">
        <f t="shared" si="0"/>
        <v>434685</v>
      </c>
      <c r="BE34" s="36">
        <f t="shared" si="0"/>
        <v>462692</v>
      </c>
      <c r="BF34" s="36">
        <f t="shared" si="0"/>
        <v>454142</v>
      </c>
      <c r="BG34" s="36">
        <f t="shared" si="0"/>
        <v>449955</v>
      </c>
      <c r="BH34" s="36">
        <f t="shared" si="0"/>
        <v>470143</v>
      </c>
      <c r="BI34" s="36">
        <f t="shared" si="0"/>
        <v>486607</v>
      </c>
      <c r="BJ34" s="36">
        <f t="shared" si="0"/>
        <v>592656</v>
      </c>
      <c r="BK34" s="36">
        <f t="shared" si="0"/>
        <v>610680</v>
      </c>
      <c r="BL34" s="36">
        <f t="shared" si="0"/>
        <v>706962</v>
      </c>
      <c r="BM34" s="36">
        <f t="shared" si="0"/>
        <v>780080</v>
      </c>
      <c r="BN34" s="36"/>
      <c r="BO34" s="36"/>
    </row>
    <row r="35" spans="1:69" s="8" customFormat="1" ht="9" customHeight="1" x14ac:dyDescent="0.2">
      <c r="A35" s="29"/>
      <c r="B35" s="68"/>
      <c r="C35" s="9"/>
      <c r="D35" s="9"/>
      <c r="E35" s="9"/>
      <c r="F35" s="9"/>
      <c r="G35" s="9"/>
      <c r="H35" s="9"/>
      <c r="I35" s="9"/>
      <c r="J35" s="9"/>
      <c r="K35" s="9"/>
      <c r="L35" s="9"/>
      <c r="M35" s="9"/>
      <c r="N35" s="9"/>
      <c r="O35" s="9"/>
      <c r="P35" s="9"/>
      <c r="Q35" s="9"/>
      <c r="R35" s="9"/>
      <c r="S35" s="9"/>
      <c r="T35" s="9"/>
      <c r="U35" s="9"/>
      <c r="V35" s="9"/>
      <c r="W35" s="9"/>
      <c r="X35" s="9"/>
      <c r="Y35" s="9"/>
      <c r="Z35" s="9"/>
      <c r="AA35" s="9"/>
      <c r="AB35" s="9"/>
      <c r="AC35" s="9"/>
      <c r="AD35" s="9"/>
      <c r="AE35" s="9"/>
      <c r="AF35" s="9"/>
      <c r="AG35" s="9"/>
      <c r="AH35" s="9"/>
      <c r="AI35" s="9"/>
      <c r="AJ35" s="9"/>
      <c r="AK35" s="9"/>
      <c r="AL35" s="9"/>
      <c r="AM35" s="9"/>
      <c r="AN35" s="9"/>
      <c r="AO35" s="9"/>
      <c r="AP35" s="9"/>
      <c r="AQ35" s="9"/>
      <c r="AR35" s="9"/>
      <c r="AS35" s="9"/>
      <c r="AT35" s="9"/>
      <c r="AU35" s="9"/>
      <c r="AV35" s="9"/>
      <c r="AW35" s="9"/>
      <c r="AX35" s="9"/>
      <c r="AY35" s="9"/>
      <c r="AZ35" s="9"/>
      <c r="BA35" s="9"/>
      <c r="BB35" s="9"/>
      <c r="BC35" s="9"/>
      <c r="BD35" s="9"/>
      <c r="BE35" s="9"/>
      <c r="BF35" s="9"/>
      <c r="BG35" s="9"/>
      <c r="BH35" s="9"/>
      <c r="BI35" s="9"/>
      <c r="BJ35" s="9"/>
      <c r="BK35" s="9"/>
      <c r="BL35" s="9"/>
      <c r="BM35" s="9"/>
      <c r="BN35" s="9"/>
      <c r="BO35" s="9"/>
    </row>
    <row r="36" spans="1:69" s="3" customFormat="1" ht="15.75" customHeight="1" x14ac:dyDescent="0.2">
      <c r="A36" s="35" t="s">
        <v>7</v>
      </c>
      <c r="B36" s="68" t="s">
        <v>13</v>
      </c>
      <c r="C36" s="9"/>
      <c r="D36" s="9"/>
      <c r="E36" s="9"/>
      <c r="F36" s="9"/>
      <c r="G36" s="9"/>
      <c r="H36" s="9"/>
      <c r="I36" s="9"/>
      <c r="J36" s="9"/>
      <c r="K36" s="9"/>
      <c r="L36" s="9"/>
      <c r="M36" s="9"/>
      <c r="N36" s="9"/>
      <c r="O36" s="9"/>
      <c r="P36" s="9"/>
      <c r="Q36" s="9"/>
      <c r="R36" s="9"/>
      <c r="S36" s="9"/>
      <c r="T36" s="9"/>
      <c r="U36" s="9"/>
      <c r="V36" s="9"/>
      <c r="W36" s="9"/>
      <c r="X36" s="9"/>
      <c r="Y36" s="9"/>
      <c r="Z36" s="9"/>
      <c r="AA36" s="9"/>
      <c r="AB36" s="9"/>
      <c r="AC36" s="9"/>
      <c r="AD36" s="36"/>
      <c r="AE36" s="36"/>
      <c r="AF36" s="36"/>
      <c r="AG36" s="36"/>
      <c r="AH36" s="36"/>
      <c r="AI36" s="36"/>
      <c r="AJ36" s="36"/>
      <c r="AK36" s="36"/>
      <c r="AL36" s="36"/>
      <c r="AM36" s="36"/>
      <c r="AN36" s="36"/>
      <c r="AO36" s="36"/>
      <c r="AP36" s="36"/>
      <c r="AQ36" s="36"/>
      <c r="AR36" s="36"/>
      <c r="AS36" s="36"/>
      <c r="AT36" s="30"/>
      <c r="AU36" s="9"/>
      <c r="AV36" s="9"/>
      <c r="AW36" s="9"/>
      <c r="AX36" s="9"/>
      <c r="AY36" s="9"/>
      <c r="AZ36" s="31"/>
      <c r="BA36" s="9"/>
      <c r="BB36" s="9"/>
      <c r="BC36" s="9"/>
      <c r="BD36" s="9"/>
      <c r="BE36" s="9"/>
      <c r="BF36" s="9"/>
      <c r="BG36" s="9"/>
      <c r="BH36" s="9"/>
      <c r="BI36" s="9"/>
      <c r="BJ36" s="9"/>
      <c r="BK36" s="9"/>
      <c r="BL36" s="9"/>
      <c r="BM36" s="9"/>
      <c r="BN36" s="9"/>
      <c r="BO36" s="9"/>
      <c r="BP36" s="9"/>
      <c r="BQ36" s="9"/>
    </row>
    <row r="37" spans="1:69" s="3" customFormat="1" ht="15.75" customHeight="1" x14ac:dyDescent="0.2">
      <c r="A37" s="29" t="s">
        <v>0</v>
      </c>
      <c r="B37" s="64" t="s">
        <v>49</v>
      </c>
      <c r="C37" s="9">
        <v>12509.385</v>
      </c>
      <c r="D37" s="9">
        <v>12509.418</v>
      </c>
      <c r="E37" s="9">
        <v>12509.453</v>
      </c>
      <c r="F37" s="9">
        <v>12509.499</v>
      </c>
      <c r="G37" s="9">
        <v>12509.523999999999</v>
      </c>
      <c r="H37" s="9">
        <v>12509.553</v>
      </c>
      <c r="I37" s="9">
        <v>12509.575000000001</v>
      </c>
      <c r="J37" s="9">
        <v>12509.617</v>
      </c>
      <c r="K37" s="9">
        <v>12509.629000000001</v>
      </c>
      <c r="L37" s="9">
        <v>12509.684999999999</v>
      </c>
      <c r="M37" s="9">
        <v>12509.716</v>
      </c>
      <c r="N37" s="9">
        <v>12509.77</v>
      </c>
      <c r="O37" s="9">
        <v>12509.81</v>
      </c>
      <c r="P37" s="9">
        <v>12509.822</v>
      </c>
      <c r="Q37" s="9">
        <v>12509.843999999999</v>
      </c>
      <c r="R37" s="9">
        <v>12509.91</v>
      </c>
      <c r="S37" s="37">
        <v>12510</v>
      </c>
      <c r="T37" s="9">
        <v>12510</v>
      </c>
      <c r="U37" s="9">
        <v>12510</v>
      </c>
      <c r="V37" s="9">
        <v>12510</v>
      </c>
      <c r="W37" s="9">
        <v>12510</v>
      </c>
      <c r="X37" s="9">
        <v>12510</v>
      </c>
      <c r="Y37" s="9">
        <v>12510</v>
      </c>
      <c r="Z37" s="9">
        <v>15104</v>
      </c>
      <c r="AA37" s="9">
        <v>15495</v>
      </c>
      <c r="AB37" s="9">
        <v>15500</v>
      </c>
      <c r="AC37" s="9">
        <v>15500</v>
      </c>
      <c r="AD37" s="9">
        <v>15500</v>
      </c>
      <c r="AE37" s="9">
        <v>15500</v>
      </c>
      <c r="AF37" s="9">
        <v>15500</v>
      </c>
      <c r="AG37" s="9">
        <v>15500</v>
      </c>
      <c r="AH37" s="9">
        <v>19000</v>
      </c>
      <c r="AI37" s="9">
        <v>19000</v>
      </c>
      <c r="AJ37" s="9">
        <v>19000</v>
      </c>
      <c r="AK37" s="9">
        <v>19000</v>
      </c>
      <c r="AL37" s="9">
        <v>19000</v>
      </c>
      <c r="AM37" s="9">
        <v>25000</v>
      </c>
      <c r="AN37" s="9">
        <v>25000</v>
      </c>
      <c r="AO37" s="9">
        <v>25000</v>
      </c>
      <c r="AP37" s="9">
        <v>25000</v>
      </c>
      <c r="AQ37" s="9">
        <v>35000</v>
      </c>
      <c r="AR37" s="9">
        <v>35000</v>
      </c>
      <c r="AS37" s="9">
        <v>35000</v>
      </c>
      <c r="AT37" s="9">
        <v>35000</v>
      </c>
      <c r="AU37" s="9">
        <v>35000</v>
      </c>
      <c r="AV37" s="9">
        <v>35000</v>
      </c>
      <c r="AW37" s="9">
        <v>35000</v>
      </c>
      <c r="AX37" s="9">
        <v>35000</v>
      </c>
      <c r="AY37" s="9">
        <v>35000</v>
      </c>
      <c r="AZ37" s="31">
        <v>35000</v>
      </c>
      <c r="BA37" s="9">
        <v>35000</v>
      </c>
      <c r="BB37" s="9">
        <v>35000</v>
      </c>
      <c r="BC37" s="9">
        <v>35000</v>
      </c>
      <c r="BD37" s="9">
        <v>35000</v>
      </c>
      <c r="BE37" s="9">
        <v>35000</v>
      </c>
      <c r="BF37" s="9">
        <v>35000</v>
      </c>
      <c r="BG37" s="9">
        <v>35000</v>
      </c>
      <c r="BH37" s="9">
        <v>35000</v>
      </c>
      <c r="BI37" s="9">
        <v>35000</v>
      </c>
      <c r="BJ37" s="9">
        <v>35000</v>
      </c>
      <c r="BK37" s="9">
        <v>35000</v>
      </c>
      <c r="BL37" s="9">
        <v>35000</v>
      </c>
      <c r="BM37" s="9">
        <v>35000</v>
      </c>
      <c r="BN37" s="9"/>
      <c r="BO37" s="9"/>
      <c r="BP37" s="9"/>
      <c r="BQ37" s="9"/>
    </row>
    <row r="38" spans="1:69" s="3" customFormat="1" ht="15.75" customHeight="1" x14ac:dyDescent="0.2">
      <c r="A38" s="29" t="s">
        <v>1</v>
      </c>
      <c r="B38" s="64" t="s">
        <v>14</v>
      </c>
      <c r="C38" s="9">
        <v>4421.4030000000002</v>
      </c>
      <c r="D38" s="9">
        <v>4562.3280000000004</v>
      </c>
      <c r="E38" s="9">
        <v>4701.1850000000004</v>
      </c>
      <c r="F38" s="9">
        <v>4888.232</v>
      </c>
      <c r="G38" s="9">
        <v>5103.5290000000005</v>
      </c>
      <c r="H38" s="9">
        <v>5325.1909999999998</v>
      </c>
      <c r="I38" s="9">
        <v>5534.2460000000001</v>
      </c>
      <c r="J38" s="9">
        <v>5737.9859999999999</v>
      </c>
      <c r="K38" s="9">
        <v>5917.116</v>
      </c>
      <c r="L38" s="9">
        <v>6084.54</v>
      </c>
      <c r="M38" s="9">
        <v>4776.6540000000005</v>
      </c>
      <c r="N38" s="9">
        <v>5039.3850000000002</v>
      </c>
      <c r="O38" s="9">
        <v>4548.5950000000003</v>
      </c>
      <c r="P38" s="9">
        <v>4933.58</v>
      </c>
      <c r="Q38" s="9">
        <v>5219.6589999999997</v>
      </c>
      <c r="R38" s="9">
        <v>5416.2640000000001</v>
      </c>
      <c r="S38" s="37">
        <v>5416</v>
      </c>
      <c r="T38" s="9">
        <v>5416</v>
      </c>
      <c r="U38" s="9">
        <v>5416</v>
      </c>
      <c r="V38" s="9">
        <v>5416</v>
      </c>
      <c r="W38" s="9">
        <v>5416</v>
      </c>
      <c r="X38" s="9">
        <v>5416</v>
      </c>
      <c r="Y38" s="9">
        <v>5416</v>
      </c>
      <c r="Z38" s="9">
        <v>7523</v>
      </c>
      <c r="AA38" s="9">
        <v>7868</v>
      </c>
      <c r="AB38" s="9">
        <v>7880</v>
      </c>
      <c r="AC38" s="9">
        <v>7598</v>
      </c>
      <c r="AD38" s="9">
        <v>7576</v>
      </c>
      <c r="AE38" s="9">
        <v>7592</v>
      </c>
      <c r="AF38" s="9">
        <v>7335</v>
      </c>
      <c r="AG38" s="9">
        <v>7077</v>
      </c>
      <c r="AH38" s="9">
        <v>9910</v>
      </c>
      <c r="AI38" s="9">
        <v>9855</v>
      </c>
      <c r="AJ38" s="9">
        <v>9635</v>
      </c>
      <c r="AK38" s="9">
        <v>9436</v>
      </c>
      <c r="AL38" s="9">
        <v>9188</v>
      </c>
      <c r="AM38" s="9">
        <v>13609</v>
      </c>
      <c r="AN38" s="9">
        <v>13362</v>
      </c>
      <c r="AO38" s="9">
        <v>11944</v>
      </c>
      <c r="AP38" s="9">
        <v>11453</v>
      </c>
      <c r="AQ38" s="9">
        <v>17366</v>
      </c>
      <c r="AR38" s="9">
        <v>17048</v>
      </c>
      <c r="AS38" s="9">
        <v>15374</v>
      </c>
      <c r="AT38" s="30">
        <v>14000</v>
      </c>
      <c r="AU38" s="9">
        <v>15342</v>
      </c>
      <c r="AV38" s="9">
        <v>15343</v>
      </c>
      <c r="AW38" s="9">
        <v>15127</v>
      </c>
      <c r="AX38" s="9">
        <v>15044</v>
      </c>
      <c r="AY38" s="9">
        <v>15148</v>
      </c>
      <c r="AZ38" s="31">
        <v>15169</v>
      </c>
      <c r="BA38" s="9">
        <v>15230</v>
      </c>
      <c r="BB38" s="9">
        <v>15342</v>
      </c>
      <c r="BC38" s="9">
        <v>15337</v>
      </c>
      <c r="BD38" s="9">
        <v>15432</v>
      </c>
      <c r="BE38" s="9">
        <v>14018</v>
      </c>
      <c r="BF38" s="9">
        <v>14056</v>
      </c>
      <c r="BG38" s="9">
        <v>14140</v>
      </c>
      <c r="BH38" s="9">
        <v>14344</v>
      </c>
      <c r="BI38" s="9">
        <v>14716</v>
      </c>
      <c r="BJ38" s="9">
        <v>14716</v>
      </c>
      <c r="BK38" s="9">
        <v>14716</v>
      </c>
      <c r="BL38" s="9">
        <v>14750</v>
      </c>
      <c r="BM38" s="9">
        <v>14750</v>
      </c>
      <c r="BN38" s="9"/>
      <c r="BO38" s="9"/>
      <c r="BP38" s="5"/>
      <c r="BQ38" s="5"/>
    </row>
    <row r="39" spans="1:69" ht="15.75" customHeight="1" x14ac:dyDescent="0.2">
      <c r="A39" s="4" t="s">
        <v>2</v>
      </c>
      <c r="B39" s="64" t="s">
        <v>15</v>
      </c>
      <c r="C39" s="9">
        <v>0</v>
      </c>
      <c r="D39" s="9">
        <v>0</v>
      </c>
      <c r="E39" s="9">
        <v>0</v>
      </c>
      <c r="F39" s="9">
        <v>0</v>
      </c>
      <c r="G39" s="9">
        <v>0</v>
      </c>
      <c r="H39" s="9">
        <v>0</v>
      </c>
      <c r="I39" s="9">
        <v>0</v>
      </c>
      <c r="J39" s="9">
        <v>0</v>
      </c>
      <c r="K39" s="9">
        <v>0</v>
      </c>
      <c r="L39" s="9">
        <v>0</v>
      </c>
      <c r="M39" s="9">
        <v>0</v>
      </c>
      <c r="N39" s="9">
        <v>0</v>
      </c>
      <c r="O39" s="9">
        <v>0</v>
      </c>
      <c r="P39" s="9">
        <v>0</v>
      </c>
      <c r="Q39" s="9">
        <v>0</v>
      </c>
      <c r="R39" s="9">
        <v>0</v>
      </c>
      <c r="S39" s="9">
        <v>0</v>
      </c>
      <c r="T39" s="9">
        <v>0</v>
      </c>
      <c r="U39" s="9">
        <v>0</v>
      </c>
      <c r="V39" s="9">
        <v>0</v>
      </c>
      <c r="W39" s="9">
        <v>0</v>
      </c>
      <c r="X39" s="9">
        <v>0</v>
      </c>
      <c r="Y39" s="9">
        <v>0</v>
      </c>
      <c r="Z39" s="9">
        <v>0</v>
      </c>
      <c r="AA39" s="9">
        <v>0</v>
      </c>
      <c r="AB39" s="9">
        <v>0</v>
      </c>
      <c r="AC39" s="9">
        <v>0</v>
      </c>
      <c r="AD39" s="9">
        <v>0</v>
      </c>
      <c r="AE39" s="9">
        <v>0</v>
      </c>
      <c r="AF39" s="9">
        <v>0</v>
      </c>
      <c r="AG39" s="9">
        <v>0</v>
      </c>
      <c r="AH39" s="9">
        <v>0</v>
      </c>
      <c r="AI39" s="9">
        <v>0</v>
      </c>
      <c r="AJ39" s="9">
        <v>0</v>
      </c>
      <c r="AK39" s="9">
        <v>0</v>
      </c>
      <c r="AL39" s="9">
        <v>0</v>
      </c>
      <c r="AM39" s="9">
        <v>0</v>
      </c>
      <c r="AN39" s="9">
        <v>0</v>
      </c>
      <c r="AO39" s="9">
        <v>0</v>
      </c>
      <c r="AP39" s="9">
        <v>0</v>
      </c>
      <c r="AQ39" s="9">
        <v>4000</v>
      </c>
      <c r="AR39" s="9">
        <v>17000</v>
      </c>
      <c r="AS39" s="9">
        <v>21658</v>
      </c>
      <c r="AT39" s="30">
        <v>35341</v>
      </c>
      <c r="AU39" s="9">
        <v>43142</v>
      </c>
      <c r="AV39" s="9">
        <v>42739</v>
      </c>
      <c r="AW39" s="9">
        <v>30139</v>
      </c>
      <c r="AX39" s="9">
        <v>22090</v>
      </c>
      <c r="AY39" s="9">
        <v>7038</v>
      </c>
      <c r="AZ39" s="31">
        <v>5338</v>
      </c>
      <c r="BA39" s="9">
        <v>2838</v>
      </c>
      <c r="BB39" s="9">
        <v>2838</v>
      </c>
      <c r="BC39" s="9">
        <v>2838</v>
      </c>
      <c r="BD39" s="9">
        <v>2838</v>
      </c>
      <c r="BE39" s="9">
        <v>2838</v>
      </c>
      <c r="BF39" s="9">
        <v>2838</v>
      </c>
      <c r="BG39" s="9">
        <v>2838</v>
      </c>
      <c r="BH39" s="9">
        <v>2838</v>
      </c>
      <c r="BI39" s="9">
        <v>2838</v>
      </c>
      <c r="BJ39" s="9">
        <v>2838</v>
      </c>
      <c r="BK39" s="9">
        <v>2838</v>
      </c>
      <c r="BL39" s="9">
        <v>2838</v>
      </c>
      <c r="BM39" s="9">
        <v>5000</v>
      </c>
      <c r="BN39" s="9"/>
      <c r="BO39" s="9"/>
      <c r="BP39" s="5"/>
      <c r="BQ39" s="5"/>
    </row>
    <row r="40" spans="1:69" ht="15.75" customHeight="1" x14ac:dyDescent="0.2">
      <c r="A40" s="4" t="s">
        <v>192</v>
      </c>
      <c r="B40" s="64" t="s">
        <v>256</v>
      </c>
      <c r="C40" s="9"/>
      <c r="D40" s="9"/>
      <c r="E40" s="9"/>
      <c r="F40" s="9"/>
      <c r="G40" s="9"/>
      <c r="H40" s="9"/>
      <c r="I40" s="9"/>
      <c r="J40" s="9"/>
      <c r="K40" s="9"/>
      <c r="L40" s="9"/>
      <c r="M40" s="9"/>
      <c r="N40" s="9"/>
      <c r="O40" s="9"/>
      <c r="P40" s="9"/>
      <c r="Q40" s="9"/>
      <c r="R40" s="9"/>
      <c r="S40" s="9"/>
      <c r="T40" s="9"/>
      <c r="U40" s="9"/>
      <c r="V40" s="9"/>
      <c r="W40" s="9"/>
      <c r="X40" s="9"/>
      <c r="Y40" s="9"/>
      <c r="Z40" s="9"/>
      <c r="AA40" s="9"/>
      <c r="AB40" s="9"/>
      <c r="AC40" s="9"/>
      <c r="AD40" s="9"/>
      <c r="AE40" s="9"/>
      <c r="AF40" s="9"/>
      <c r="AG40" s="9"/>
      <c r="AH40" s="9"/>
      <c r="AI40" s="9"/>
      <c r="AJ40" s="9"/>
      <c r="AK40" s="9"/>
      <c r="AL40" s="9"/>
      <c r="AM40" s="9"/>
      <c r="AN40" s="9">
        <v>500</v>
      </c>
      <c r="AO40" s="9"/>
      <c r="AP40" s="9">
        <v>500</v>
      </c>
      <c r="AQ40" s="9"/>
      <c r="AR40" s="9"/>
      <c r="AS40" s="9"/>
      <c r="AT40" s="30"/>
      <c r="AU40" s="9"/>
      <c r="AV40" s="9"/>
      <c r="AW40" s="9"/>
      <c r="AX40" s="9"/>
      <c r="AY40" s="9"/>
      <c r="AZ40" s="31"/>
      <c r="BA40" s="9"/>
      <c r="BB40" s="9"/>
      <c r="BC40" s="9"/>
      <c r="BD40" s="9"/>
      <c r="BE40" s="9"/>
      <c r="BF40" s="9"/>
      <c r="BG40" s="9"/>
      <c r="BH40" s="9"/>
      <c r="BI40" s="9"/>
      <c r="BJ40" s="9">
        <v>296</v>
      </c>
      <c r="BK40" s="9">
        <v>544</v>
      </c>
      <c r="BL40" s="9">
        <v>731</v>
      </c>
      <c r="BM40" s="9">
        <v>2174</v>
      </c>
      <c r="BN40" s="9"/>
      <c r="BO40" s="9"/>
      <c r="BP40" s="5"/>
      <c r="BQ40" s="5"/>
    </row>
    <row r="41" spans="1:69" ht="15.75" customHeight="1" x14ac:dyDescent="0.2">
      <c r="A41" s="4" t="s">
        <v>35</v>
      </c>
      <c r="B41" s="64" t="s">
        <v>255</v>
      </c>
      <c r="C41" s="9">
        <v>0</v>
      </c>
      <c r="D41" s="9">
        <v>0</v>
      </c>
      <c r="E41" s="9">
        <v>0</v>
      </c>
      <c r="F41" s="9">
        <v>0</v>
      </c>
      <c r="G41" s="9">
        <v>0</v>
      </c>
      <c r="H41" s="9">
        <v>0</v>
      </c>
      <c r="I41" s="9">
        <v>0</v>
      </c>
      <c r="J41" s="9">
        <v>0</v>
      </c>
      <c r="K41" s="9">
        <v>0</v>
      </c>
      <c r="L41" s="9">
        <v>0</v>
      </c>
      <c r="M41" s="9">
        <v>0</v>
      </c>
      <c r="N41" s="9">
        <v>0</v>
      </c>
      <c r="O41" s="9">
        <v>0</v>
      </c>
      <c r="P41" s="9">
        <v>0</v>
      </c>
      <c r="Q41" s="9">
        <v>0</v>
      </c>
      <c r="R41" s="9">
        <v>0</v>
      </c>
      <c r="S41" s="9">
        <v>0</v>
      </c>
      <c r="T41" s="9">
        <v>0</v>
      </c>
      <c r="U41" s="9">
        <v>0</v>
      </c>
      <c r="V41" s="9">
        <v>0</v>
      </c>
      <c r="W41" s="9">
        <v>0</v>
      </c>
      <c r="X41" s="9">
        <v>0</v>
      </c>
      <c r="Y41" s="9">
        <v>0</v>
      </c>
      <c r="Z41" s="9">
        <v>0</v>
      </c>
      <c r="AA41" s="9">
        <v>0</v>
      </c>
      <c r="AB41" s="9">
        <v>0</v>
      </c>
      <c r="AC41" s="9">
        <v>0</v>
      </c>
      <c r="AD41" s="9">
        <v>0</v>
      </c>
      <c r="AE41" s="9">
        <v>0</v>
      </c>
      <c r="AF41" s="9">
        <v>0</v>
      </c>
      <c r="AG41" s="9">
        <v>0</v>
      </c>
      <c r="AH41" s="9">
        <v>0</v>
      </c>
      <c r="AI41" s="9">
        <v>0</v>
      </c>
      <c r="AJ41" s="9">
        <v>0</v>
      </c>
      <c r="AK41" s="9">
        <v>0</v>
      </c>
      <c r="AL41" s="9">
        <v>124</v>
      </c>
      <c r="AM41" s="9">
        <v>285</v>
      </c>
      <c r="AN41" s="9">
        <v>289</v>
      </c>
      <c r="AO41" s="9">
        <v>321</v>
      </c>
      <c r="AP41" s="9">
        <v>339</v>
      </c>
      <c r="AQ41" s="9">
        <v>347</v>
      </c>
      <c r="AR41" s="9">
        <v>381</v>
      </c>
      <c r="AS41" s="9">
        <v>432</v>
      </c>
      <c r="AT41" s="30">
        <v>511</v>
      </c>
      <c r="AU41" s="9">
        <v>516</v>
      </c>
      <c r="AV41" s="9">
        <v>522</v>
      </c>
      <c r="AW41" s="9">
        <v>541</v>
      </c>
      <c r="AX41" s="9">
        <v>550</v>
      </c>
      <c r="AY41" s="9">
        <v>550</v>
      </c>
      <c r="AZ41" s="31">
        <v>550</v>
      </c>
      <c r="BA41" s="9">
        <v>550</v>
      </c>
      <c r="BB41" s="9">
        <v>550</v>
      </c>
      <c r="BC41" s="9">
        <v>550</v>
      </c>
      <c r="BD41" s="9">
        <v>550</v>
      </c>
      <c r="BE41" s="9">
        <v>550</v>
      </c>
      <c r="BF41" s="9">
        <v>550</v>
      </c>
      <c r="BG41" s="9">
        <v>550</v>
      </c>
      <c r="BH41" s="9">
        <v>550</v>
      </c>
      <c r="BI41" s="9">
        <v>550</v>
      </c>
      <c r="BJ41" s="9">
        <v>550</v>
      </c>
      <c r="BK41" s="9">
        <v>550</v>
      </c>
      <c r="BL41" s="9">
        <v>550</v>
      </c>
      <c r="BM41" s="9">
        <v>550</v>
      </c>
      <c r="BN41" s="9"/>
      <c r="BO41" s="9"/>
      <c r="BP41" s="5"/>
      <c r="BQ41" s="5"/>
    </row>
    <row r="42" spans="1:69" ht="15.75" customHeight="1" x14ac:dyDescent="0.2">
      <c r="A42" s="4" t="s">
        <v>8</v>
      </c>
      <c r="B42" s="64" t="s">
        <v>16</v>
      </c>
      <c r="C42" s="9">
        <v>0</v>
      </c>
      <c r="D42" s="9">
        <v>0</v>
      </c>
      <c r="E42" s="9">
        <v>0</v>
      </c>
      <c r="F42" s="9">
        <v>0</v>
      </c>
      <c r="G42" s="9">
        <v>0</v>
      </c>
      <c r="H42" s="9">
        <v>0</v>
      </c>
      <c r="I42" s="9">
        <v>0</v>
      </c>
      <c r="J42" s="9">
        <v>0</v>
      </c>
      <c r="K42" s="9">
        <v>0</v>
      </c>
      <c r="L42" s="9">
        <v>0</v>
      </c>
      <c r="M42" s="9">
        <v>0</v>
      </c>
      <c r="N42" s="9">
        <v>0</v>
      </c>
      <c r="O42" s="9">
        <v>0</v>
      </c>
      <c r="P42" s="9">
        <v>0</v>
      </c>
      <c r="Q42" s="9">
        <v>0</v>
      </c>
      <c r="R42" s="9">
        <v>0</v>
      </c>
      <c r="S42" s="9">
        <v>0</v>
      </c>
      <c r="T42" s="9">
        <v>0</v>
      </c>
      <c r="U42" s="9">
        <v>0</v>
      </c>
      <c r="V42" s="9">
        <v>0</v>
      </c>
      <c r="W42" s="9">
        <v>0</v>
      </c>
      <c r="X42" s="9">
        <v>0</v>
      </c>
      <c r="Y42" s="9">
        <v>0</v>
      </c>
      <c r="Z42" s="9">
        <v>0</v>
      </c>
      <c r="AA42" s="9">
        <v>0</v>
      </c>
      <c r="AB42" s="9">
        <v>0</v>
      </c>
      <c r="AC42" s="9">
        <v>0</v>
      </c>
      <c r="AD42" s="9">
        <v>0</v>
      </c>
      <c r="AE42" s="9">
        <v>0</v>
      </c>
      <c r="AF42" s="9">
        <v>0</v>
      </c>
      <c r="AG42" s="9">
        <v>0</v>
      </c>
      <c r="AH42" s="9">
        <v>200</v>
      </c>
      <c r="AI42" s="9">
        <v>130</v>
      </c>
      <c r="AJ42" s="9">
        <v>181</v>
      </c>
      <c r="AK42" s="9">
        <v>221</v>
      </c>
      <c r="AL42" s="9">
        <v>304</v>
      </c>
      <c r="AM42" s="9">
        <v>323</v>
      </c>
      <c r="AN42" s="9">
        <v>607</v>
      </c>
      <c r="AO42" s="9">
        <v>497</v>
      </c>
      <c r="AP42" s="9">
        <v>931</v>
      </c>
      <c r="AQ42" s="9">
        <v>2378</v>
      </c>
      <c r="AR42" s="9">
        <v>3170</v>
      </c>
      <c r="AS42" s="9">
        <v>3620</v>
      </c>
      <c r="AT42" s="30">
        <v>4108</v>
      </c>
      <c r="AU42" s="9">
        <v>4553</v>
      </c>
      <c r="AV42" s="9">
        <v>4515</v>
      </c>
      <c r="AW42" s="9">
        <v>4313</v>
      </c>
      <c r="AX42" s="9">
        <v>4165</v>
      </c>
      <c r="AY42" s="9">
        <v>3886</v>
      </c>
      <c r="AZ42" s="31">
        <v>548</v>
      </c>
      <c r="BA42" s="9">
        <v>282</v>
      </c>
      <c r="BB42" s="9">
        <v>252</v>
      </c>
      <c r="BC42" s="9">
        <v>502</v>
      </c>
      <c r="BD42" s="9">
        <v>690</v>
      </c>
      <c r="BE42" s="9">
        <v>429</v>
      </c>
      <c r="BF42" s="9">
        <v>1029</v>
      </c>
      <c r="BG42" s="9">
        <v>582</v>
      </c>
      <c r="BH42" s="9">
        <v>545</v>
      </c>
      <c r="BI42" s="9">
        <v>260</v>
      </c>
      <c r="BJ42" s="9">
        <v>123</v>
      </c>
      <c r="BK42" s="9">
        <v>123</v>
      </c>
      <c r="BL42" s="9">
        <v>311</v>
      </c>
      <c r="BM42" s="9">
        <v>776</v>
      </c>
      <c r="BN42" s="9"/>
      <c r="BO42" s="9"/>
      <c r="BP42" s="5"/>
      <c r="BQ42" s="5"/>
    </row>
    <row r="43" spans="1:69" ht="15.75" customHeight="1" x14ac:dyDescent="0.2">
      <c r="A43" s="4" t="s">
        <v>25</v>
      </c>
      <c r="B43" s="64" t="s">
        <v>50</v>
      </c>
      <c r="C43" s="9">
        <v>0</v>
      </c>
      <c r="D43" s="9">
        <v>0</v>
      </c>
      <c r="E43" s="9">
        <v>0</v>
      </c>
      <c r="F43" s="9">
        <v>0</v>
      </c>
      <c r="G43" s="9">
        <v>0</v>
      </c>
      <c r="H43" s="9">
        <v>0</v>
      </c>
      <c r="I43" s="9">
        <v>0</v>
      </c>
      <c r="J43" s="9">
        <v>0</v>
      </c>
      <c r="K43" s="9">
        <v>0</v>
      </c>
      <c r="L43" s="9">
        <v>0</v>
      </c>
      <c r="M43" s="9">
        <v>0</v>
      </c>
      <c r="N43" s="9">
        <v>0</v>
      </c>
      <c r="O43" s="9">
        <v>0</v>
      </c>
      <c r="P43" s="9">
        <v>0</v>
      </c>
      <c r="Q43" s="9">
        <v>0</v>
      </c>
      <c r="R43" s="9">
        <v>0</v>
      </c>
      <c r="S43" s="9">
        <v>0</v>
      </c>
      <c r="T43" s="9">
        <v>0</v>
      </c>
      <c r="U43" s="9">
        <v>0</v>
      </c>
      <c r="V43" s="9">
        <v>0</v>
      </c>
      <c r="W43" s="9">
        <v>0</v>
      </c>
      <c r="X43" s="9">
        <v>0</v>
      </c>
      <c r="Y43" s="9">
        <v>0</v>
      </c>
      <c r="Z43" s="9">
        <v>0</v>
      </c>
      <c r="AA43" s="9">
        <v>0</v>
      </c>
      <c r="AB43" s="9">
        <v>0</v>
      </c>
      <c r="AC43" s="9">
        <v>0</v>
      </c>
      <c r="AD43" s="9">
        <v>0</v>
      </c>
      <c r="AE43" s="9">
        <v>0</v>
      </c>
      <c r="AF43" s="9">
        <v>0</v>
      </c>
      <c r="AG43" s="9">
        <v>0</v>
      </c>
      <c r="AH43" s="9">
        <v>0</v>
      </c>
      <c r="AI43" s="9">
        <v>0</v>
      </c>
      <c r="AJ43" s="9">
        <v>0</v>
      </c>
      <c r="AK43" s="9">
        <v>0</v>
      </c>
      <c r="AL43" s="9">
        <v>0</v>
      </c>
      <c r="AM43" s="9">
        <v>0</v>
      </c>
      <c r="AN43" s="9">
        <v>0</v>
      </c>
      <c r="AO43" s="9">
        <v>0</v>
      </c>
      <c r="AP43" s="9">
        <v>0</v>
      </c>
      <c r="AQ43" s="9">
        <v>0</v>
      </c>
      <c r="AR43" s="9">
        <v>0</v>
      </c>
      <c r="AS43" s="9">
        <v>100</v>
      </c>
      <c r="AT43" s="30">
        <v>236</v>
      </c>
      <c r="AU43" s="9">
        <v>366</v>
      </c>
      <c r="AV43" s="9">
        <v>289</v>
      </c>
      <c r="AW43" s="9">
        <v>207</v>
      </c>
      <c r="AX43" s="9">
        <v>211</v>
      </c>
      <c r="AY43" s="9">
        <v>63</v>
      </c>
      <c r="AZ43" s="31">
        <v>4</v>
      </c>
      <c r="BA43" s="9">
        <v>4</v>
      </c>
      <c r="BB43" s="9">
        <v>4</v>
      </c>
      <c r="BC43" s="9">
        <v>4</v>
      </c>
      <c r="BD43" s="9">
        <v>0</v>
      </c>
      <c r="BE43" s="9">
        <v>0</v>
      </c>
      <c r="BF43" s="9">
        <v>0</v>
      </c>
      <c r="BG43" s="9">
        <v>0</v>
      </c>
      <c r="BH43" s="9">
        <v>0</v>
      </c>
      <c r="BI43" s="9">
        <v>0</v>
      </c>
      <c r="BJ43" s="9">
        <v>0</v>
      </c>
      <c r="BK43" s="9">
        <v>0</v>
      </c>
      <c r="BL43" s="9">
        <v>0</v>
      </c>
      <c r="BM43" s="9">
        <v>0</v>
      </c>
      <c r="BN43" s="9"/>
      <c r="BO43" s="9"/>
      <c r="BP43" s="10"/>
      <c r="BQ43" s="10"/>
    </row>
    <row r="44" spans="1:69" ht="15.75" customHeight="1" x14ac:dyDescent="0.2">
      <c r="A44" s="4" t="s">
        <v>169</v>
      </c>
      <c r="B44" s="64" t="s">
        <v>170</v>
      </c>
      <c r="C44" s="9">
        <v>5662.1670000000004</v>
      </c>
      <c r="D44" s="9">
        <v>6079.1809999999996</v>
      </c>
      <c r="E44" s="9">
        <v>12303.644</v>
      </c>
      <c r="F44" s="9">
        <v>10403.130999999999</v>
      </c>
      <c r="G44" s="9">
        <v>7709.7</v>
      </c>
      <c r="H44" s="9">
        <v>5570.1779999999999</v>
      </c>
      <c r="I44" s="9">
        <v>7738.2089999999998</v>
      </c>
      <c r="J44" s="9">
        <v>6851.1379999999999</v>
      </c>
      <c r="K44" s="9">
        <v>6653.7960000000003</v>
      </c>
      <c r="L44" s="9">
        <v>5592.201</v>
      </c>
      <c r="M44" s="9">
        <v>9955.152</v>
      </c>
      <c r="N44" s="9">
        <v>8864.768</v>
      </c>
      <c r="O44" s="9">
        <v>8087.3230000000003</v>
      </c>
      <c r="P44" s="9">
        <v>6879.3639999999996</v>
      </c>
      <c r="Q44" s="9">
        <v>9431.768</v>
      </c>
      <c r="R44" s="9">
        <v>8570.6970000000001</v>
      </c>
      <c r="S44" s="9">
        <v>6530</v>
      </c>
      <c r="T44" s="9">
        <v>6698</v>
      </c>
      <c r="U44" s="9">
        <v>9345</v>
      </c>
      <c r="V44" s="9">
        <v>6440</v>
      </c>
      <c r="W44" s="9">
        <v>8893</v>
      </c>
      <c r="X44" s="9">
        <v>9300</v>
      </c>
      <c r="Y44" s="9">
        <v>17651</v>
      </c>
      <c r="Z44" s="9">
        <v>6121</v>
      </c>
      <c r="AA44" s="9">
        <v>8432</v>
      </c>
      <c r="AB44" s="9">
        <v>8660</v>
      </c>
      <c r="AC44" s="9">
        <v>7364</v>
      </c>
      <c r="AD44" s="9">
        <v>10061</v>
      </c>
      <c r="AE44" s="9">
        <v>9981</v>
      </c>
      <c r="AF44" s="9">
        <v>10423</v>
      </c>
      <c r="AG44" s="9">
        <v>9481</v>
      </c>
      <c r="AH44" s="9">
        <v>8463</v>
      </c>
      <c r="AI44" s="9">
        <v>8027</v>
      </c>
      <c r="AJ44" s="9">
        <v>7863</v>
      </c>
      <c r="AK44" s="9">
        <v>9348</v>
      </c>
      <c r="AL44" s="9">
        <v>10422</v>
      </c>
      <c r="AM44" s="9">
        <v>12582</v>
      </c>
      <c r="AN44" s="9">
        <v>21140</v>
      </c>
      <c r="AO44" s="9">
        <v>26540</v>
      </c>
      <c r="AP44" s="9">
        <v>81045</v>
      </c>
      <c r="AQ44" s="9">
        <v>225301</v>
      </c>
      <c r="AR44" s="9">
        <v>127055</v>
      </c>
      <c r="AS44" s="9">
        <v>105652</v>
      </c>
      <c r="AT44" s="30">
        <v>132464</v>
      </c>
      <c r="AU44" s="9">
        <v>143262</v>
      </c>
      <c r="AV44" s="9">
        <v>164829</v>
      </c>
      <c r="AW44" s="9">
        <v>115934</v>
      </c>
      <c r="AX44" s="9">
        <v>107989</v>
      </c>
      <c r="AY44" s="9">
        <v>100024</v>
      </c>
      <c r="AZ44" s="31">
        <v>306846</v>
      </c>
      <c r="BA44" s="9">
        <v>95145</v>
      </c>
      <c r="BB44" s="9">
        <v>93563</v>
      </c>
      <c r="BC44" s="9">
        <v>89720</v>
      </c>
      <c r="BD44" s="9">
        <v>65191</v>
      </c>
      <c r="BE44" s="9">
        <v>67512</v>
      </c>
      <c r="BF44" s="9">
        <v>76708</v>
      </c>
      <c r="BG44" s="9">
        <v>63798</v>
      </c>
      <c r="BH44" s="9">
        <v>78752</v>
      </c>
      <c r="BI44" s="9">
        <v>79994</v>
      </c>
      <c r="BJ44" s="9">
        <v>105705</v>
      </c>
      <c r="BK44" s="9">
        <v>102497</v>
      </c>
      <c r="BL44" s="9">
        <v>130643</v>
      </c>
      <c r="BM44" s="9">
        <v>95291</v>
      </c>
      <c r="BN44" s="9"/>
      <c r="BO44" s="9"/>
      <c r="BP44" s="5"/>
      <c r="BQ44" s="5"/>
    </row>
    <row r="45" spans="1:69" ht="15.75" customHeight="1" x14ac:dyDescent="0.2">
      <c r="A45" s="4" t="s">
        <v>40</v>
      </c>
      <c r="B45" s="64" t="s">
        <v>98</v>
      </c>
      <c r="C45" s="9">
        <v>0</v>
      </c>
      <c r="D45" s="9">
        <v>0</v>
      </c>
      <c r="E45" s="9">
        <v>0</v>
      </c>
      <c r="F45" s="9">
        <v>0</v>
      </c>
      <c r="G45" s="9">
        <v>0</v>
      </c>
      <c r="H45" s="9">
        <v>0</v>
      </c>
      <c r="I45" s="9">
        <v>0</v>
      </c>
      <c r="J45" s="9">
        <v>0</v>
      </c>
      <c r="K45" s="9">
        <v>0</v>
      </c>
      <c r="L45" s="9">
        <v>0</v>
      </c>
      <c r="M45" s="9">
        <v>0</v>
      </c>
      <c r="N45" s="9">
        <v>0</v>
      </c>
      <c r="O45" s="9">
        <v>0</v>
      </c>
      <c r="P45" s="9">
        <v>0</v>
      </c>
      <c r="Q45" s="9">
        <v>0</v>
      </c>
      <c r="R45" s="9">
        <v>0</v>
      </c>
      <c r="S45" s="9">
        <v>0</v>
      </c>
      <c r="T45" s="9">
        <v>0</v>
      </c>
      <c r="U45" s="9">
        <v>0</v>
      </c>
      <c r="V45" s="9">
        <v>0</v>
      </c>
      <c r="W45" s="9">
        <v>0</v>
      </c>
      <c r="X45" s="9">
        <v>0</v>
      </c>
      <c r="Y45" s="9">
        <v>0</v>
      </c>
      <c r="Z45" s="9">
        <v>0</v>
      </c>
      <c r="AA45" s="9">
        <v>0</v>
      </c>
      <c r="AB45" s="9">
        <v>0</v>
      </c>
      <c r="AC45" s="9">
        <v>0</v>
      </c>
      <c r="AD45" s="9">
        <v>0</v>
      </c>
      <c r="AE45" s="9">
        <v>0</v>
      </c>
      <c r="AF45" s="9">
        <v>0</v>
      </c>
      <c r="AG45" s="9">
        <v>0</v>
      </c>
      <c r="AH45" s="9">
        <v>0</v>
      </c>
      <c r="AI45" s="9">
        <v>0</v>
      </c>
      <c r="AJ45" s="9">
        <v>0</v>
      </c>
      <c r="AK45" s="9">
        <v>0</v>
      </c>
      <c r="AL45" s="9">
        <v>0</v>
      </c>
      <c r="AM45" s="9">
        <v>0</v>
      </c>
      <c r="AN45" s="9">
        <v>11032</v>
      </c>
      <c r="AO45" s="9">
        <v>0</v>
      </c>
      <c r="AP45" s="9">
        <v>0</v>
      </c>
      <c r="AQ45" s="9">
        <v>0</v>
      </c>
      <c r="AR45" s="9">
        <v>0</v>
      </c>
      <c r="AS45" s="9">
        <v>0</v>
      </c>
      <c r="AT45" s="9">
        <v>0</v>
      </c>
      <c r="AU45" s="9">
        <v>0</v>
      </c>
      <c r="AV45" s="9">
        <v>0</v>
      </c>
      <c r="AW45" s="9">
        <v>0</v>
      </c>
      <c r="AX45" s="9">
        <v>0</v>
      </c>
      <c r="AY45" s="9">
        <v>0</v>
      </c>
      <c r="AZ45" s="9">
        <v>0</v>
      </c>
      <c r="BA45" s="9">
        <v>0</v>
      </c>
      <c r="BB45" s="9">
        <v>0</v>
      </c>
      <c r="BC45" s="9">
        <v>0</v>
      </c>
      <c r="BD45" s="9">
        <v>0</v>
      </c>
      <c r="BE45" s="9">
        <v>0</v>
      </c>
      <c r="BF45" s="9">
        <v>0</v>
      </c>
      <c r="BG45" s="9">
        <v>0</v>
      </c>
      <c r="BH45" s="9">
        <v>0</v>
      </c>
      <c r="BI45" s="9">
        <v>0</v>
      </c>
      <c r="BJ45" s="9">
        <v>0</v>
      </c>
      <c r="BK45" s="9">
        <v>0</v>
      </c>
      <c r="BL45" s="9">
        <v>0</v>
      </c>
      <c r="BM45" s="9">
        <v>0</v>
      </c>
      <c r="BN45" s="9"/>
      <c r="BO45" s="9"/>
      <c r="BP45" s="5"/>
      <c r="BQ45" s="5"/>
    </row>
    <row r="46" spans="1:69" ht="15.75" customHeight="1" x14ac:dyDescent="0.2">
      <c r="A46" s="4" t="s">
        <v>57</v>
      </c>
      <c r="B46" s="64" t="s">
        <v>29</v>
      </c>
      <c r="C46" s="9">
        <v>232.00800000000001</v>
      </c>
      <c r="D46" s="9">
        <v>137.07499999999999</v>
      </c>
      <c r="E46" s="9">
        <v>148.88499999999999</v>
      </c>
      <c r="F46" s="9">
        <v>315.54599999999999</v>
      </c>
      <c r="G46" s="9">
        <v>408.67899999999997</v>
      </c>
      <c r="H46" s="9">
        <v>420.54199999999997</v>
      </c>
      <c r="I46" s="9">
        <v>391.53199999999998</v>
      </c>
      <c r="J46" s="9">
        <v>240.75</v>
      </c>
      <c r="K46" s="9">
        <v>131.22999999999999</v>
      </c>
      <c r="L46" s="9">
        <v>868.26300000000003</v>
      </c>
      <c r="M46" s="9">
        <v>192.03</v>
      </c>
      <c r="N46" s="9">
        <v>244.351</v>
      </c>
      <c r="O46" s="9">
        <v>163.26900000000001</v>
      </c>
      <c r="P46" s="9">
        <v>260.64299999999997</v>
      </c>
      <c r="Q46" s="9">
        <v>130.953</v>
      </c>
      <c r="R46" s="9">
        <v>348.41399999999999</v>
      </c>
      <c r="S46" s="9">
        <v>223</v>
      </c>
      <c r="T46" s="9">
        <v>135</v>
      </c>
      <c r="U46" s="9">
        <v>99</v>
      </c>
      <c r="V46" s="9">
        <v>96</v>
      </c>
      <c r="W46" s="9">
        <v>134</v>
      </c>
      <c r="X46" s="9">
        <v>75</v>
      </c>
      <c r="Y46" s="9">
        <v>99</v>
      </c>
      <c r="Z46" s="9">
        <v>75</v>
      </c>
      <c r="AA46" s="9">
        <v>33</v>
      </c>
      <c r="AB46" s="9">
        <v>41</v>
      </c>
      <c r="AC46" s="9">
        <v>42</v>
      </c>
      <c r="AD46" s="9">
        <v>100</v>
      </c>
      <c r="AE46" s="9">
        <v>54</v>
      </c>
      <c r="AF46" s="9">
        <v>97</v>
      </c>
      <c r="AG46" s="9">
        <v>114</v>
      </c>
      <c r="AH46" s="9">
        <v>107</v>
      </c>
      <c r="AI46" s="9">
        <v>254</v>
      </c>
      <c r="AJ46" s="9">
        <v>138</v>
      </c>
      <c r="AK46" s="9">
        <v>150</v>
      </c>
      <c r="AL46" s="9">
        <v>701</v>
      </c>
      <c r="AM46" s="9">
        <v>257</v>
      </c>
      <c r="AN46" s="9">
        <v>350</v>
      </c>
      <c r="AO46" s="9">
        <v>733</v>
      </c>
      <c r="AP46" s="9">
        <v>2261</v>
      </c>
      <c r="AQ46" s="9">
        <v>1150</v>
      </c>
      <c r="AR46" s="9">
        <v>474</v>
      </c>
      <c r="AS46" s="9">
        <v>4090</v>
      </c>
      <c r="AT46" s="30">
        <v>825</v>
      </c>
      <c r="AU46" s="9">
        <v>2220</v>
      </c>
      <c r="AV46" s="9">
        <v>964</v>
      </c>
      <c r="AW46" s="9">
        <v>1022</v>
      </c>
      <c r="AX46" s="9">
        <v>832</v>
      </c>
      <c r="AY46" s="9">
        <v>973</v>
      </c>
      <c r="AZ46" s="31">
        <v>562</v>
      </c>
      <c r="BA46" s="9">
        <v>681</v>
      </c>
      <c r="BB46" s="9">
        <v>186</v>
      </c>
      <c r="BC46" s="9">
        <v>297</v>
      </c>
      <c r="BD46" s="9">
        <v>274</v>
      </c>
      <c r="BE46" s="9">
        <v>406</v>
      </c>
      <c r="BF46" s="9">
        <v>236</v>
      </c>
      <c r="BG46" s="9">
        <v>559</v>
      </c>
      <c r="BH46" s="9">
        <v>909</v>
      </c>
      <c r="BI46" s="9">
        <v>1126</v>
      </c>
      <c r="BJ46" s="9">
        <v>828</v>
      </c>
      <c r="BK46" s="9">
        <v>1737</v>
      </c>
      <c r="BL46" s="9">
        <v>1485</v>
      </c>
      <c r="BM46" s="9">
        <v>1813</v>
      </c>
      <c r="BN46" s="9"/>
      <c r="BO46" s="9"/>
      <c r="BP46" s="5"/>
      <c r="BQ46" s="5"/>
    </row>
    <row r="47" spans="1:69" ht="15.75" customHeight="1" x14ac:dyDescent="0.2">
      <c r="A47" s="4" t="s">
        <v>26</v>
      </c>
      <c r="B47" s="64" t="s">
        <v>30</v>
      </c>
      <c r="C47" s="9">
        <v>0</v>
      </c>
      <c r="D47" s="9">
        <v>0</v>
      </c>
      <c r="E47" s="9">
        <v>0</v>
      </c>
      <c r="F47" s="9">
        <v>0</v>
      </c>
      <c r="G47" s="9">
        <v>0</v>
      </c>
      <c r="H47" s="9">
        <v>0</v>
      </c>
      <c r="I47" s="9">
        <v>0</v>
      </c>
      <c r="J47" s="9">
        <v>0</v>
      </c>
      <c r="K47" s="9">
        <v>0</v>
      </c>
      <c r="L47" s="9">
        <v>0</v>
      </c>
      <c r="M47" s="9">
        <v>0</v>
      </c>
      <c r="N47" s="9">
        <v>0</v>
      </c>
      <c r="O47" s="9">
        <v>0</v>
      </c>
      <c r="P47" s="9">
        <v>0</v>
      </c>
      <c r="Q47" s="9">
        <v>0</v>
      </c>
      <c r="R47" s="9">
        <v>0</v>
      </c>
      <c r="S47" s="9">
        <v>0</v>
      </c>
      <c r="T47" s="9">
        <v>0</v>
      </c>
      <c r="U47" s="9">
        <v>0</v>
      </c>
      <c r="V47" s="9">
        <v>0</v>
      </c>
      <c r="W47" s="9">
        <v>0</v>
      </c>
      <c r="X47" s="9">
        <v>1</v>
      </c>
      <c r="Y47" s="9">
        <v>1</v>
      </c>
      <c r="Z47" s="9"/>
      <c r="AA47" s="9">
        <v>1</v>
      </c>
      <c r="AB47" s="9"/>
      <c r="AC47" s="9">
        <v>2</v>
      </c>
      <c r="AD47" s="9">
        <v>0</v>
      </c>
      <c r="AE47" s="9">
        <v>2</v>
      </c>
      <c r="AF47" s="9">
        <v>2</v>
      </c>
      <c r="AG47" s="9">
        <v>2</v>
      </c>
      <c r="AH47" s="9">
        <v>5</v>
      </c>
      <c r="AI47" s="9">
        <v>6</v>
      </c>
      <c r="AJ47" s="9">
        <v>19</v>
      </c>
      <c r="AK47" s="9">
        <v>35</v>
      </c>
      <c r="AL47" s="9">
        <v>72</v>
      </c>
      <c r="AM47" s="9">
        <v>34</v>
      </c>
      <c r="AN47" s="9">
        <v>38</v>
      </c>
      <c r="AO47" s="9">
        <v>38</v>
      </c>
      <c r="AP47" s="9">
        <v>25</v>
      </c>
      <c r="AQ47" s="9">
        <v>18</v>
      </c>
      <c r="AR47" s="9">
        <v>57</v>
      </c>
      <c r="AS47" s="9">
        <v>122</v>
      </c>
      <c r="AT47" s="30">
        <v>93</v>
      </c>
      <c r="AU47" s="9">
        <v>57</v>
      </c>
      <c r="AV47" s="9">
        <v>68</v>
      </c>
      <c r="AW47" s="9">
        <v>124</v>
      </c>
      <c r="AX47" s="9">
        <v>217</v>
      </c>
      <c r="AY47" s="9">
        <v>102</v>
      </c>
      <c r="AZ47" s="31">
        <v>52</v>
      </c>
      <c r="BA47" s="9">
        <v>53</v>
      </c>
      <c r="BB47" s="9">
        <v>80</v>
      </c>
      <c r="BC47" s="9">
        <v>82</v>
      </c>
      <c r="BD47" s="9">
        <v>151</v>
      </c>
      <c r="BE47" s="9">
        <v>139</v>
      </c>
      <c r="BF47" s="9">
        <v>121</v>
      </c>
      <c r="BG47" s="9">
        <v>110</v>
      </c>
      <c r="BH47" s="9">
        <v>83</v>
      </c>
      <c r="BI47" s="9">
        <v>55</v>
      </c>
      <c r="BJ47" s="9">
        <v>88</v>
      </c>
      <c r="BK47" s="9">
        <v>39</v>
      </c>
      <c r="BL47" s="9">
        <v>122</v>
      </c>
      <c r="BM47" s="9">
        <v>67</v>
      </c>
      <c r="BN47" s="9"/>
      <c r="BO47" s="9"/>
      <c r="BP47" s="5"/>
      <c r="BQ47" s="5"/>
    </row>
    <row r="48" spans="1:69" ht="15.75" customHeight="1" x14ac:dyDescent="0.2">
      <c r="A48" s="4" t="s">
        <v>75</v>
      </c>
      <c r="B48" s="64" t="s">
        <v>81</v>
      </c>
      <c r="C48" s="9">
        <v>0</v>
      </c>
      <c r="D48" s="9">
        <v>0</v>
      </c>
      <c r="E48" s="9">
        <v>0</v>
      </c>
      <c r="F48" s="9">
        <v>0</v>
      </c>
      <c r="G48" s="9">
        <v>0</v>
      </c>
      <c r="H48" s="9">
        <v>0</v>
      </c>
      <c r="I48" s="9">
        <v>0</v>
      </c>
      <c r="J48" s="9">
        <v>0</v>
      </c>
      <c r="K48" s="9">
        <v>0</v>
      </c>
      <c r="L48" s="9">
        <v>0</v>
      </c>
      <c r="M48" s="9">
        <v>0</v>
      </c>
      <c r="N48" s="9">
        <v>0</v>
      </c>
      <c r="O48" s="9">
        <v>0</v>
      </c>
      <c r="P48" s="9">
        <v>0</v>
      </c>
      <c r="Q48" s="9">
        <v>0</v>
      </c>
      <c r="R48" s="9">
        <v>0</v>
      </c>
      <c r="S48" s="9">
        <v>0</v>
      </c>
      <c r="T48" s="9">
        <v>0</v>
      </c>
      <c r="U48" s="9">
        <v>0</v>
      </c>
      <c r="V48" s="9">
        <v>0</v>
      </c>
      <c r="W48" s="9">
        <v>0</v>
      </c>
      <c r="X48" s="9">
        <v>0</v>
      </c>
      <c r="Y48" s="9">
        <v>0</v>
      </c>
      <c r="Z48" s="9">
        <v>0</v>
      </c>
      <c r="AA48" s="9">
        <v>0</v>
      </c>
      <c r="AB48" s="9">
        <v>0</v>
      </c>
      <c r="AC48" s="9">
        <v>0</v>
      </c>
      <c r="AD48" s="9">
        <v>0</v>
      </c>
      <c r="AE48" s="9">
        <v>0</v>
      </c>
      <c r="AF48" s="9">
        <v>0</v>
      </c>
      <c r="AG48" s="9">
        <v>0</v>
      </c>
      <c r="AH48" s="9">
        <v>345</v>
      </c>
      <c r="AI48" s="9">
        <v>345</v>
      </c>
      <c r="AJ48" s="9">
        <v>348</v>
      </c>
      <c r="AK48" s="9">
        <v>80</v>
      </c>
      <c r="AL48" s="9">
        <v>0</v>
      </c>
      <c r="AM48" s="9">
        <v>38</v>
      </c>
      <c r="AN48" s="9">
        <v>38</v>
      </c>
      <c r="AO48" s="9">
        <v>8</v>
      </c>
      <c r="AP48" s="9">
        <v>0</v>
      </c>
      <c r="AQ48" s="9">
        <v>0</v>
      </c>
      <c r="AR48" s="9">
        <v>0</v>
      </c>
      <c r="AS48" s="33" t="s">
        <v>37</v>
      </c>
      <c r="AT48" s="30">
        <v>0</v>
      </c>
      <c r="AU48" s="9">
        <v>13</v>
      </c>
      <c r="AV48" s="9">
        <v>28</v>
      </c>
      <c r="AW48" s="9">
        <v>69</v>
      </c>
      <c r="AX48" s="9">
        <v>70</v>
      </c>
      <c r="AY48" s="9">
        <v>89</v>
      </c>
      <c r="AZ48" s="31">
        <v>33</v>
      </c>
      <c r="BA48" s="9">
        <v>22</v>
      </c>
      <c r="BB48" s="9">
        <v>34</v>
      </c>
      <c r="BC48" s="9">
        <v>14</v>
      </c>
      <c r="BD48" s="9">
        <v>97</v>
      </c>
      <c r="BE48" s="9">
        <v>93</v>
      </c>
      <c r="BF48" s="9">
        <v>93</v>
      </c>
      <c r="BG48" s="9">
        <v>160</v>
      </c>
      <c r="BH48" s="9">
        <v>236</v>
      </c>
      <c r="BI48" s="9">
        <v>199</v>
      </c>
      <c r="BJ48" s="9">
        <v>68</v>
      </c>
      <c r="BK48" s="9">
        <v>0</v>
      </c>
      <c r="BL48" s="9">
        <v>0</v>
      </c>
      <c r="BM48" s="9">
        <v>0</v>
      </c>
      <c r="BN48" s="9"/>
      <c r="BO48" s="9"/>
      <c r="BP48" s="10"/>
      <c r="BQ48" s="10"/>
    </row>
    <row r="49" spans="1:69" ht="15.75" customHeight="1" x14ac:dyDescent="0.2">
      <c r="A49" s="4" t="s">
        <v>28</v>
      </c>
      <c r="B49" s="64" t="s">
        <v>257</v>
      </c>
      <c r="C49" s="9">
        <v>79.825000000000003</v>
      </c>
      <c r="D49" s="9">
        <v>76.826999999999998</v>
      </c>
      <c r="E49" s="9">
        <v>75.403999999999996</v>
      </c>
      <c r="F49" s="9">
        <v>69.366</v>
      </c>
      <c r="G49" s="9">
        <v>68.156999999999996</v>
      </c>
      <c r="H49" s="9">
        <v>69.17</v>
      </c>
      <c r="I49" s="9">
        <v>64.7</v>
      </c>
      <c r="J49" s="9">
        <v>67.13</v>
      </c>
      <c r="K49" s="9">
        <v>64.444999999999993</v>
      </c>
      <c r="L49" s="9">
        <v>64.134</v>
      </c>
      <c r="M49" s="9">
        <v>63.101999999999997</v>
      </c>
      <c r="N49" s="9">
        <v>59.081000000000003</v>
      </c>
      <c r="O49" s="9">
        <v>54.32</v>
      </c>
      <c r="P49" s="9">
        <v>53.838000000000001</v>
      </c>
      <c r="Q49" s="9">
        <v>53.875999999999998</v>
      </c>
      <c r="R49" s="9">
        <v>56.222999999999999</v>
      </c>
      <c r="S49" s="9">
        <v>58</v>
      </c>
      <c r="T49" s="9">
        <v>56</v>
      </c>
      <c r="U49" s="9">
        <v>55</v>
      </c>
      <c r="V49" s="9">
        <v>50</v>
      </c>
      <c r="W49" s="9">
        <v>59</v>
      </c>
      <c r="X49" s="9">
        <v>59</v>
      </c>
      <c r="Y49" s="9">
        <v>61</v>
      </c>
      <c r="Z49" s="9">
        <v>62</v>
      </c>
      <c r="AA49" s="9">
        <v>56</v>
      </c>
      <c r="AB49" s="9">
        <v>54</v>
      </c>
      <c r="AC49" s="9">
        <v>48</v>
      </c>
      <c r="AD49" s="9">
        <v>40</v>
      </c>
      <c r="AE49" s="9">
        <v>41</v>
      </c>
      <c r="AF49" s="9">
        <v>40</v>
      </c>
      <c r="AG49" s="9">
        <v>37</v>
      </c>
      <c r="AH49" s="9">
        <v>36</v>
      </c>
      <c r="AI49" s="9">
        <v>38</v>
      </c>
      <c r="AJ49" s="9">
        <v>31</v>
      </c>
      <c r="AK49" s="9">
        <v>34</v>
      </c>
      <c r="AL49" s="9">
        <v>37</v>
      </c>
      <c r="AM49" s="9">
        <v>30</v>
      </c>
      <c r="AN49" s="9">
        <v>34</v>
      </c>
      <c r="AO49" s="9">
        <v>2539</v>
      </c>
      <c r="AP49" s="9">
        <v>2540</v>
      </c>
      <c r="AQ49" s="9">
        <v>3059</v>
      </c>
      <c r="AR49" s="9">
        <v>4261</v>
      </c>
      <c r="AS49" s="9">
        <v>4277</v>
      </c>
      <c r="AT49" s="30">
        <v>4271</v>
      </c>
      <c r="AU49" s="9">
        <v>3571</v>
      </c>
      <c r="AV49" s="9">
        <v>3221</v>
      </c>
      <c r="AW49" s="9">
        <v>2861</v>
      </c>
      <c r="AX49" s="9">
        <v>2855</v>
      </c>
      <c r="AY49" s="9">
        <v>2857</v>
      </c>
      <c r="AZ49" s="31">
        <v>2856</v>
      </c>
      <c r="BA49" s="9">
        <v>2855</v>
      </c>
      <c r="BB49" s="9">
        <v>2854</v>
      </c>
      <c r="BC49" s="9">
        <v>2856</v>
      </c>
      <c r="BD49" s="9">
        <v>2858</v>
      </c>
      <c r="BE49" s="9">
        <v>2856</v>
      </c>
      <c r="BF49" s="9">
        <v>2862</v>
      </c>
      <c r="BG49" s="9">
        <v>2862</v>
      </c>
      <c r="BH49" s="9">
        <v>2855</v>
      </c>
      <c r="BI49" s="9">
        <v>2858</v>
      </c>
      <c r="BJ49" s="9">
        <v>2858</v>
      </c>
      <c r="BK49" s="9">
        <v>2853</v>
      </c>
      <c r="BL49" s="9">
        <v>2854</v>
      </c>
      <c r="BM49" s="9">
        <v>2857</v>
      </c>
      <c r="BN49" s="9"/>
      <c r="BO49" s="9"/>
      <c r="BP49" s="5"/>
      <c r="BQ49" s="5"/>
    </row>
    <row r="50" spans="1:69" ht="15.75" customHeight="1" x14ac:dyDescent="0.2">
      <c r="A50" s="4" t="s">
        <v>58</v>
      </c>
      <c r="B50" s="64" t="s">
        <v>99</v>
      </c>
      <c r="C50" s="9">
        <v>138.09</v>
      </c>
      <c r="D50" s="9">
        <v>143.83099999999999</v>
      </c>
      <c r="E50" s="9">
        <v>104.979</v>
      </c>
      <c r="F50" s="9">
        <v>43.335000000000001</v>
      </c>
      <c r="G50" s="9">
        <v>50.078000000000003</v>
      </c>
      <c r="H50" s="9">
        <v>43.975000000000001</v>
      </c>
      <c r="I50" s="9">
        <v>61.264000000000003</v>
      </c>
      <c r="J50" s="9">
        <v>57.198</v>
      </c>
      <c r="K50" s="9">
        <v>42.802</v>
      </c>
      <c r="L50" s="9">
        <v>59.220999999999997</v>
      </c>
      <c r="M50" s="9">
        <v>23.984000000000002</v>
      </c>
      <c r="N50" s="9">
        <v>12.863</v>
      </c>
      <c r="O50" s="9">
        <v>5.827</v>
      </c>
      <c r="P50" s="9">
        <v>13.904</v>
      </c>
      <c r="Q50" s="9">
        <v>0</v>
      </c>
      <c r="R50" s="9">
        <v>0</v>
      </c>
      <c r="S50" s="9">
        <v>0</v>
      </c>
      <c r="T50" s="9">
        <v>0</v>
      </c>
      <c r="U50" s="9">
        <v>0</v>
      </c>
      <c r="V50" s="9">
        <v>0</v>
      </c>
      <c r="W50" s="9">
        <v>0</v>
      </c>
      <c r="X50" s="9">
        <v>0</v>
      </c>
      <c r="Y50" s="9">
        <v>0</v>
      </c>
      <c r="Z50" s="9">
        <v>0</v>
      </c>
      <c r="AA50" s="9">
        <v>0</v>
      </c>
      <c r="AB50" s="9">
        <v>0</v>
      </c>
      <c r="AC50" s="9">
        <v>0</v>
      </c>
      <c r="AD50" s="9">
        <v>0</v>
      </c>
      <c r="AE50" s="9">
        <v>0</v>
      </c>
      <c r="AF50" s="9">
        <v>0</v>
      </c>
      <c r="AG50" s="9">
        <v>0</v>
      </c>
      <c r="AH50" s="9">
        <v>0</v>
      </c>
      <c r="AI50" s="9">
        <v>0</v>
      </c>
      <c r="AJ50" s="9">
        <v>0</v>
      </c>
      <c r="AK50" s="9">
        <v>0</v>
      </c>
      <c r="AL50" s="9">
        <v>0</v>
      </c>
      <c r="AM50" s="9">
        <v>0</v>
      </c>
      <c r="AN50" s="9">
        <v>0</v>
      </c>
      <c r="AO50" s="9">
        <v>0</v>
      </c>
      <c r="AP50" s="9">
        <v>0</v>
      </c>
      <c r="AQ50" s="9">
        <v>0</v>
      </c>
      <c r="AR50" s="9">
        <v>0</v>
      </c>
      <c r="AS50" s="9">
        <v>0</v>
      </c>
      <c r="AT50" s="9">
        <v>0</v>
      </c>
      <c r="AU50" s="9">
        <v>0</v>
      </c>
      <c r="AV50" s="9">
        <v>0</v>
      </c>
      <c r="AW50" s="9">
        <v>0</v>
      </c>
      <c r="AX50" s="9">
        <v>0</v>
      </c>
      <c r="AY50" s="9">
        <v>0</v>
      </c>
      <c r="AZ50" s="9">
        <v>0</v>
      </c>
      <c r="BA50" s="9">
        <v>0</v>
      </c>
      <c r="BB50" s="9">
        <v>0</v>
      </c>
      <c r="BC50" s="9">
        <v>0</v>
      </c>
      <c r="BD50" s="9">
        <v>0</v>
      </c>
      <c r="BE50" s="9">
        <v>0</v>
      </c>
      <c r="BF50" s="9">
        <v>0</v>
      </c>
      <c r="BG50" s="9">
        <v>0</v>
      </c>
      <c r="BH50" s="9">
        <v>0</v>
      </c>
      <c r="BI50" s="9">
        <v>0</v>
      </c>
      <c r="BJ50" s="9">
        <v>0</v>
      </c>
      <c r="BK50" s="9">
        <v>0</v>
      </c>
      <c r="BL50" s="9">
        <v>0</v>
      </c>
      <c r="BM50" s="9">
        <v>0</v>
      </c>
      <c r="BN50" s="9"/>
      <c r="BO50" s="9"/>
      <c r="BP50" s="5"/>
      <c r="BQ50" s="5"/>
    </row>
    <row r="51" spans="1:69" ht="15.75" customHeight="1" x14ac:dyDescent="0.2">
      <c r="A51" s="4" t="s">
        <v>171</v>
      </c>
      <c r="B51" s="64" t="s">
        <v>172</v>
      </c>
      <c r="C51" s="9">
        <v>278.36</v>
      </c>
      <c r="D51" s="9">
        <v>266.70999999999998</v>
      </c>
      <c r="E51" s="9">
        <v>252.32</v>
      </c>
      <c r="F51" s="9">
        <v>238.99</v>
      </c>
      <c r="G51" s="9">
        <v>220.44499999999999</v>
      </c>
      <c r="H51" s="9">
        <v>205.55500000000001</v>
      </c>
      <c r="I51" s="9">
        <v>193.69900000000001</v>
      </c>
      <c r="J51" s="9">
        <v>180.244</v>
      </c>
      <c r="K51" s="9">
        <v>165.744</v>
      </c>
      <c r="L51" s="9">
        <v>0</v>
      </c>
      <c r="M51" s="9">
        <v>0</v>
      </c>
      <c r="N51" s="9">
        <v>0</v>
      </c>
      <c r="O51" s="9">
        <v>0</v>
      </c>
      <c r="P51" s="9">
        <v>0</v>
      </c>
      <c r="Q51" s="9">
        <v>0</v>
      </c>
      <c r="R51" s="9">
        <v>0</v>
      </c>
      <c r="S51" s="9">
        <v>0</v>
      </c>
      <c r="T51" s="9">
        <v>0</v>
      </c>
      <c r="U51" s="9">
        <v>0</v>
      </c>
      <c r="V51" s="9">
        <v>0</v>
      </c>
      <c r="W51" s="9">
        <v>0</v>
      </c>
      <c r="X51" s="9">
        <v>0</v>
      </c>
      <c r="Y51" s="9">
        <v>0</v>
      </c>
      <c r="Z51" s="9">
        <v>0</v>
      </c>
      <c r="AA51" s="9">
        <v>0</v>
      </c>
      <c r="AB51" s="9">
        <v>0</v>
      </c>
      <c r="AC51" s="9">
        <v>0</v>
      </c>
      <c r="AD51" s="9">
        <v>0</v>
      </c>
      <c r="AE51" s="9">
        <v>0</v>
      </c>
      <c r="AF51" s="9">
        <v>0</v>
      </c>
      <c r="AG51" s="9">
        <v>0</v>
      </c>
      <c r="AH51" s="9">
        <v>0</v>
      </c>
      <c r="AI51" s="9">
        <v>0</v>
      </c>
      <c r="AJ51" s="9">
        <v>0</v>
      </c>
      <c r="AK51" s="9">
        <v>0</v>
      </c>
      <c r="AL51" s="9">
        <v>0</v>
      </c>
      <c r="AM51" s="9">
        <v>0</v>
      </c>
      <c r="AN51" s="9">
        <v>0</v>
      </c>
      <c r="AO51" s="9">
        <v>0</v>
      </c>
      <c r="AP51" s="9">
        <v>0</v>
      </c>
      <c r="AQ51" s="9">
        <v>0</v>
      </c>
      <c r="AR51" s="9">
        <v>0</v>
      </c>
      <c r="AS51" s="9">
        <v>0</v>
      </c>
      <c r="AT51" s="9">
        <v>0</v>
      </c>
      <c r="AU51" s="9">
        <v>0</v>
      </c>
      <c r="AV51" s="9">
        <v>0</v>
      </c>
      <c r="AW51" s="9">
        <v>0</v>
      </c>
      <c r="AX51" s="9">
        <v>0</v>
      </c>
      <c r="AY51" s="9">
        <v>0</v>
      </c>
      <c r="AZ51" s="9">
        <v>0</v>
      </c>
      <c r="BA51" s="9">
        <v>0</v>
      </c>
      <c r="BB51" s="9">
        <v>0</v>
      </c>
      <c r="BC51" s="9">
        <v>0</v>
      </c>
      <c r="BD51" s="9">
        <v>0</v>
      </c>
      <c r="BE51" s="9">
        <v>0</v>
      </c>
      <c r="BF51" s="9">
        <v>0</v>
      </c>
      <c r="BG51" s="9">
        <v>0</v>
      </c>
      <c r="BH51" s="9">
        <v>0</v>
      </c>
      <c r="BI51" s="9">
        <v>0</v>
      </c>
      <c r="BJ51" s="9">
        <v>0</v>
      </c>
      <c r="BK51" s="9">
        <v>0</v>
      </c>
      <c r="BL51" s="9">
        <v>0</v>
      </c>
      <c r="BM51" s="9">
        <v>0</v>
      </c>
      <c r="BN51" s="9"/>
      <c r="BO51" s="9"/>
      <c r="BP51" s="5"/>
      <c r="BQ51" s="5"/>
    </row>
    <row r="52" spans="1:69" ht="15.75" customHeight="1" x14ac:dyDescent="0.2">
      <c r="A52" s="4" t="s">
        <v>59</v>
      </c>
      <c r="B52" s="64" t="s">
        <v>100</v>
      </c>
      <c r="C52" s="9">
        <v>356.89600000000002</v>
      </c>
      <c r="D52" s="9">
        <v>336.19099999999997</v>
      </c>
      <c r="E52" s="9">
        <v>183.34299999999999</v>
      </c>
      <c r="F52" s="9">
        <v>162.304</v>
      </c>
      <c r="G52" s="9">
        <v>155.989</v>
      </c>
      <c r="H52" s="9">
        <v>155.65700000000001</v>
      </c>
      <c r="I52" s="9">
        <v>84.152000000000001</v>
      </c>
      <c r="J52" s="9">
        <v>40</v>
      </c>
      <c r="K52" s="9">
        <v>9</v>
      </c>
      <c r="L52" s="9">
        <v>50</v>
      </c>
      <c r="M52" s="9">
        <v>48.93</v>
      </c>
      <c r="N52" s="9">
        <v>47.597999999999999</v>
      </c>
      <c r="O52" s="9">
        <v>46</v>
      </c>
      <c r="P52" s="9">
        <v>44.78</v>
      </c>
      <c r="Q52" s="9">
        <v>43.548000000000002</v>
      </c>
      <c r="R52" s="9">
        <v>43.363999999999997</v>
      </c>
      <c r="S52" s="9">
        <v>0</v>
      </c>
      <c r="T52" s="9">
        <v>0</v>
      </c>
      <c r="U52" s="9">
        <v>0</v>
      </c>
      <c r="V52" s="9">
        <v>0</v>
      </c>
      <c r="W52" s="9">
        <v>0</v>
      </c>
      <c r="X52" s="9">
        <v>0</v>
      </c>
      <c r="Y52" s="9">
        <v>0</v>
      </c>
      <c r="Z52" s="9">
        <v>0</v>
      </c>
      <c r="AA52" s="9">
        <v>0</v>
      </c>
      <c r="AB52" s="9">
        <v>0</v>
      </c>
      <c r="AC52" s="9">
        <v>0</v>
      </c>
      <c r="AD52" s="9">
        <v>0</v>
      </c>
      <c r="AE52" s="9">
        <v>0</v>
      </c>
      <c r="AF52" s="9">
        <v>0</v>
      </c>
      <c r="AG52" s="9">
        <v>0</v>
      </c>
      <c r="AH52" s="9">
        <v>0</v>
      </c>
      <c r="AI52" s="9">
        <v>0</v>
      </c>
      <c r="AJ52" s="9">
        <v>0</v>
      </c>
      <c r="AK52" s="9">
        <v>0</v>
      </c>
      <c r="AL52" s="9">
        <v>0</v>
      </c>
      <c r="AM52" s="9">
        <v>0</v>
      </c>
      <c r="AN52" s="9">
        <v>0</v>
      </c>
      <c r="AO52" s="9">
        <v>0</v>
      </c>
      <c r="AP52" s="9">
        <v>0</v>
      </c>
      <c r="AQ52" s="9">
        <v>0</v>
      </c>
      <c r="AR52" s="9">
        <v>0</v>
      </c>
      <c r="AS52" s="9">
        <v>0</v>
      </c>
      <c r="AT52" s="9">
        <v>0</v>
      </c>
      <c r="AU52" s="9">
        <v>0</v>
      </c>
      <c r="AV52" s="9">
        <v>0</v>
      </c>
      <c r="AW52" s="9">
        <v>0</v>
      </c>
      <c r="AX52" s="9">
        <v>0</v>
      </c>
      <c r="AY52" s="9">
        <v>0</v>
      </c>
      <c r="AZ52" s="9">
        <v>0</v>
      </c>
      <c r="BA52" s="9">
        <v>0</v>
      </c>
      <c r="BB52" s="9">
        <v>0</v>
      </c>
      <c r="BC52" s="9">
        <v>0</v>
      </c>
      <c r="BD52" s="9">
        <v>0</v>
      </c>
      <c r="BE52" s="9">
        <v>0</v>
      </c>
      <c r="BF52" s="9">
        <v>0</v>
      </c>
      <c r="BG52" s="9">
        <v>0</v>
      </c>
      <c r="BH52" s="9">
        <v>0</v>
      </c>
      <c r="BI52" s="9">
        <v>0</v>
      </c>
      <c r="BJ52" s="9">
        <v>0</v>
      </c>
      <c r="BK52" s="9">
        <v>0</v>
      </c>
      <c r="BL52" s="9">
        <v>0</v>
      </c>
      <c r="BM52" s="9">
        <v>0</v>
      </c>
      <c r="BN52" s="9"/>
      <c r="BO52" s="9"/>
      <c r="BP52" s="5"/>
      <c r="BQ52" s="5"/>
    </row>
    <row r="53" spans="1:69" ht="15.75" customHeight="1" x14ac:dyDescent="0.2">
      <c r="A53" s="4" t="s">
        <v>9</v>
      </c>
      <c r="B53" s="64" t="s">
        <v>18</v>
      </c>
      <c r="C53" s="9">
        <v>0</v>
      </c>
      <c r="D53" s="9">
        <v>0</v>
      </c>
      <c r="E53" s="9">
        <v>0</v>
      </c>
      <c r="F53" s="9">
        <v>0</v>
      </c>
      <c r="G53" s="9">
        <v>0</v>
      </c>
      <c r="H53" s="9">
        <v>0</v>
      </c>
      <c r="I53" s="9">
        <v>0</v>
      </c>
      <c r="J53" s="9">
        <v>0</v>
      </c>
      <c r="K53" s="9">
        <v>0</v>
      </c>
      <c r="L53" s="9">
        <v>0</v>
      </c>
      <c r="M53" s="9">
        <v>0</v>
      </c>
      <c r="N53" s="9">
        <v>0</v>
      </c>
      <c r="O53" s="9">
        <v>0</v>
      </c>
      <c r="P53" s="9">
        <v>0</v>
      </c>
      <c r="Q53" s="9">
        <v>0</v>
      </c>
      <c r="R53" s="9">
        <v>0</v>
      </c>
      <c r="S53" s="9">
        <v>0</v>
      </c>
      <c r="T53" s="9">
        <v>0</v>
      </c>
      <c r="U53" s="9">
        <v>0</v>
      </c>
      <c r="V53" s="9">
        <v>0</v>
      </c>
      <c r="W53" s="9">
        <v>0</v>
      </c>
      <c r="X53" s="9">
        <v>0</v>
      </c>
      <c r="Y53" s="9">
        <v>0</v>
      </c>
      <c r="Z53" s="9">
        <v>0</v>
      </c>
      <c r="AA53" s="9">
        <v>0</v>
      </c>
      <c r="AB53" s="9">
        <v>0</v>
      </c>
      <c r="AC53" s="9">
        <v>0</v>
      </c>
      <c r="AD53" s="9">
        <v>0</v>
      </c>
      <c r="AE53" s="9">
        <v>0</v>
      </c>
      <c r="AF53" s="9">
        <v>0</v>
      </c>
      <c r="AG53" s="9">
        <v>0</v>
      </c>
      <c r="AH53" s="9">
        <v>0</v>
      </c>
      <c r="AI53" s="9">
        <v>0</v>
      </c>
      <c r="AJ53" s="9">
        <v>0</v>
      </c>
      <c r="AK53" s="9">
        <v>0</v>
      </c>
      <c r="AL53" s="9">
        <v>0</v>
      </c>
      <c r="AM53" s="9">
        <v>0</v>
      </c>
      <c r="AN53" s="9">
        <v>0</v>
      </c>
      <c r="AO53" s="9">
        <v>0</v>
      </c>
      <c r="AP53" s="9">
        <v>0</v>
      </c>
      <c r="AQ53" s="9">
        <v>0</v>
      </c>
      <c r="AR53" s="9">
        <v>0</v>
      </c>
      <c r="AS53" s="33" t="s">
        <v>37</v>
      </c>
      <c r="AT53" s="30">
        <v>0</v>
      </c>
      <c r="AU53" s="9">
        <v>20445</v>
      </c>
      <c r="AV53" s="9">
        <v>3882</v>
      </c>
      <c r="AW53" s="9">
        <v>4105</v>
      </c>
      <c r="AX53" s="9">
        <v>3686</v>
      </c>
      <c r="AY53" s="9">
        <v>3234</v>
      </c>
      <c r="AZ53" s="31">
        <v>1302</v>
      </c>
      <c r="BA53" s="9">
        <v>1433</v>
      </c>
      <c r="BB53" s="9">
        <v>1412</v>
      </c>
      <c r="BC53" s="9">
        <v>1342</v>
      </c>
      <c r="BD53" s="9">
        <v>41</v>
      </c>
      <c r="BE53" s="9">
        <v>1107</v>
      </c>
      <c r="BF53" s="9">
        <v>196</v>
      </c>
      <c r="BG53" s="9">
        <v>304</v>
      </c>
      <c r="BH53" s="9">
        <v>170</v>
      </c>
      <c r="BI53" s="9">
        <v>1141</v>
      </c>
      <c r="BJ53" s="9">
        <v>985</v>
      </c>
      <c r="BK53" s="9">
        <v>841</v>
      </c>
      <c r="BL53" s="9">
        <v>121</v>
      </c>
      <c r="BM53" s="9">
        <v>1119</v>
      </c>
      <c r="BN53" s="9"/>
      <c r="BO53" s="9"/>
      <c r="BP53" s="5"/>
      <c r="BQ53" s="5"/>
    </row>
    <row r="54" spans="1:69" ht="15.75" customHeight="1" x14ac:dyDescent="0.2">
      <c r="A54" s="4" t="s">
        <v>202</v>
      </c>
      <c r="B54" s="64" t="s">
        <v>205</v>
      </c>
      <c r="C54" s="9">
        <v>0</v>
      </c>
      <c r="D54" s="9">
        <v>0</v>
      </c>
      <c r="E54" s="9">
        <v>0</v>
      </c>
      <c r="F54" s="9">
        <v>0</v>
      </c>
      <c r="G54" s="9">
        <v>0</v>
      </c>
      <c r="H54" s="9">
        <v>0</v>
      </c>
      <c r="I54" s="9">
        <v>0</v>
      </c>
      <c r="J54" s="9">
        <v>0</v>
      </c>
      <c r="K54" s="9"/>
      <c r="L54" s="9"/>
      <c r="M54" s="9">
        <v>374</v>
      </c>
      <c r="N54" s="9">
        <v>590</v>
      </c>
      <c r="O54" s="9">
        <v>70</v>
      </c>
      <c r="P54" s="9">
        <v>88</v>
      </c>
      <c r="Q54" s="9">
        <v>88</v>
      </c>
      <c r="R54" s="9">
        <v>259</v>
      </c>
      <c r="S54" s="64">
        <v>230</v>
      </c>
      <c r="T54" s="50">
        <v>274</v>
      </c>
      <c r="U54" s="50">
        <v>287</v>
      </c>
      <c r="V54" s="50">
        <v>317</v>
      </c>
      <c r="W54" s="50">
        <v>287</v>
      </c>
      <c r="X54" s="50">
        <v>272</v>
      </c>
      <c r="Y54" s="50">
        <v>1104</v>
      </c>
      <c r="Z54" s="9">
        <v>1247</v>
      </c>
      <c r="AA54" s="9">
        <v>1441</v>
      </c>
      <c r="AB54" s="9">
        <v>640</v>
      </c>
      <c r="AC54" s="9">
        <v>679</v>
      </c>
      <c r="AD54" s="9">
        <v>960</v>
      </c>
      <c r="AE54" s="9">
        <v>1062</v>
      </c>
      <c r="AF54" s="9">
        <v>875</v>
      </c>
      <c r="AG54" s="9">
        <v>1395</v>
      </c>
      <c r="AH54" s="9">
        <v>1045</v>
      </c>
      <c r="AI54" s="9">
        <v>825</v>
      </c>
      <c r="AJ54" s="9">
        <v>877</v>
      </c>
      <c r="AK54" s="9">
        <v>865</v>
      </c>
      <c r="AL54" s="9">
        <v>933</v>
      </c>
      <c r="AM54" s="9">
        <v>972</v>
      </c>
      <c r="AN54" s="9">
        <v>1135</v>
      </c>
      <c r="AO54" s="9">
        <v>1057</v>
      </c>
      <c r="AP54" s="9">
        <v>945</v>
      </c>
      <c r="AQ54" s="9">
        <v>880</v>
      </c>
      <c r="AR54" s="9">
        <v>825</v>
      </c>
      <c r="AS54" s="33">
        <v>0</v>
      </c>
      <c r="AT54" s="30">
        <v>0</v>
      </c>
      <c r="AU54" s="9">
        <v>0</v>
      </c>
      <c r="AV54" s="9">
        <v>0</v>
      </c>
      <c r="AW54" s="9">
        <v>0</v>
      </c>
      <c r="AX54" s="9">
        <v>0</v>
      </c>
      <c r="AY54" s="9">
        <v>0</v>
      </c>
      <c r="AZ54" s="31">
        <v>0</v>
      </c>
      <c r="BA54" s="9">
        <v>0</v>
      </c>
      <c r="BB54" s="9">
        <v>0</v>
      </c>
      <c r="BC54" s="9">
        <v>0</v>
      </c>
      <c r="BD54" s="9">
        <v>0</v>
      </c>
      <c r="BE54" s="9">
        <v>0</v>
      </c>
      <c r="BF54" s="9">
        <v>0</v>
      </c>
      <c r="BG54" s="9">
        <v>0</v>
      </c>
      <c r="BH54" s="9">
        <v>0</v>
      </c>
      <c r="BI54" s="9">
        <v>0</v>
      </c>
      <c r="BJ54" s="9">
        <v>0</v>
      </c>
      <c r="BK54" s="9">
        <v>0</v>
      </c>
      <c r="BL54" s="9">
        <v>0</v>
      </c>
      <c r="BM54" s="9">
        <v>0</v>
      </c>
      <c r="BN54" s="9"/>
      <c r="BO54" s="9"/>
      <c r="BP54" s="5"/>
      <c r="BQ54" s="5"/>
    </row>
    <row r="55" spans="1:69" s="4" customFormat="1" ht="15.75" customHeight="1" x14ac:dyDescent="0.2">
      <c r="A55" s="4" t="s">
        <v>76</v>
      </c>
      <c r="B55" s="64" t="s">
        <v>82</v>
      </c>
      <c r="C55" s="9">
        <v>0</v>
      </c>
      <c r="D55" s="9">
        <v>0</v>
      </c>
      <c r="E55" s="9">
        <v>0</v>
      </c>
      <c r="F55" s="9">
        <v>0</v>
      </c>
      <c r="G55" s="9">
        <v>0</v>
      </c>
      <c r="H55" s="9">
        <v>0</v>
      </c>
      <c r="I55" s="9">
        <v>0</v>
      </c>
      <c r="J55" s="9">
        <v>0</v>
      </c>
      <c r="K55" s="9">
        <v>0</v>
      </c>
      <c r="L55" s="9">
        <v>0</v>
      </c>
      <c r="M55" s="9">
        <v>0</v>
      </c>
      <c r="N55" s="9">
        <v>0</v>
      </c>
      <c r="O55" s="9">
        <v>0</v>
      </c>
      <c r="P55" s="9">
        <v>0</v>
      </c>
      <c r="Q55" s="9">
        <v>0</v>
      </c>
      <c r="R55" s="9">
        <v>51</v>
      </c>
      <c r="S55" s="64">
        <v>43</v>
      </c>
      <c r="T55" s="64">
        <v>43</v>
      </c>
      <c r="U55" s="64">
        <v>43</v>
      </c>
      <c r="V55" s="64">
        <v>43</v>
      </c>
      <c r="W55" s="64">
        <v>109</v>
      </c>
      <c r="X55" s="64">
        <v>315</v>
      </c>
      <c r="Y55" s="64">
        <v>350</v>
      </c>
      <c r="Z55" s="37">
        <v>1218</v>
      </c>
      <c r="AA55" s="37">
        <v>1165</v>
      </c>
      <c r="AB55" s="37">
        <v>943</v>
      </c>
      <c r="AC55" s="37">
        <v>819</v>
      </c>
      <c r="AD55" s="37">
        <v>858</v>
      </c>
      <c r="AE55" s="37">
        <v>1146</v>
      </c>
      <c r="AF55" s="37">
        <v>1650</v>
      </c>
      <c r="AG55" s="37">
        <v>1874</v>
      </c>
      <c r="AH55" s="37">
        <v>1503</v>
      </c>
      <c r="AI55" s="37">
        <v>1409</v>
      </c>
      <c r="AJ55" s="37">
        <v>1355</v>
      </c>
      <c r="AK55" s="37">
        <v>1334</v>
      </c>
      <c r="AL55" s="37">
        <v>1328</v>
      </c>
      <c r="AM55" s="37">
        <v>1596</v>
      </c>
      <c r="AN55" s="37">
        <v>2733</v>
      </c>
      <c r="AO55" s="37">
        <v>1418</v>
      </c>
      <c r="AP55" s="37">
        <v>1923</v>
      </c>
      <c r="AQ55" s="37">
        <v>4902</v>
      </c>
      <c r="AR55" s="37">
        <v>1932</v>
      </c>
      <c r="AS55" s="9">
        <v>1603</v>
      </c>
      <c r="AT55" s="30">
        <v>7938</v>
      </c>
      <c r="AU55" s="9">
        <v>4582</v>
      </c>
      <c r="AV55" s="9">
        <v>16998</v>
      </c>
      <c r="AW55" s="9">
        <v>39676</v>
      </c>
      <c r="AX55" s="9">
        <v>28403</v>
      </c>
      <c r="AY55" s="9">
        <v>691</v>
      </c>
      <c r="AZ55" s="31">
        <v>828</v>
      </c>
      <c r="BA55" s="9">
        <v>577</v>
      </c>
      <c r="BB55" s="9">
        <v>3620</v>
      </c>
      <c r="BC55" s="9">
        <v>4347</v>
      </c>
      <c r="BD55" s="33" t="s">
        <v>43</v>
      </c>
      <c r="BE55" s="9">
        <v>3322</v>
      </c>
      <c r="BF55" s="9">
        <v>5953</v>
      </c>
      <c r="BG55" s="9">
        <v>1838</v>
      </c>
      <c r="BH55" s="9">
        <v>793</v>
      </c>
      <c r="BI55" s="9">
        <v>0</v>
      </c>
      <c r="BJ55" s="9">
        <v>0</v>
      </c>
      <c r="BK55" s="9">
        <v>0</v>
      </c>
      <c r="BL55" s="9">
        <v>40125</v>
      </c>
      <c r="BM55" s="9">
        <v>45969</v>
      </c>
      <c r="BN55" s="9"/>
      <c r="BO55" s="9"/>
      <c r="BP55" s="5"/>
      <c r="BQ55" s="5"/>
    </row>
    <row r="56" spans="1:69" s="4" customFormat="1" ht="15.75" customHeight="1" x14ac:dyDescent="0.2">
      <c r="A56" s="4" t="s">
        <v>27</v>
      </c>
      <c r="B56" s="64" t="s">
        <v>17</v>
      </c>
      <c r="C56" s="9">
        <v>36309.023999999998</v>
      </c>
      <c r="D56" s="9">
        <v>30967.687000000002</v>
      </c>
      <c r="E56" s="9">
        <v>32719.922999999999</v>
      </c>
      <c r="F56" s="9">
        <v>38713.675999999999</v>
      </c>
      <c r="G56" s="9">
        <v>37653.847000000002</v>
      </c>
      <c r="H56" s="9">
        <v>40578.656000000003</v>
      </c>
      <c r="I56" s="9">
        <v>40955.625999999997</v>
      </c>
      <c r="J56" s="9">
        <v>38983.523000000001</v>
      </c>
      <c r="K56" s="9">
        <v>37147.457000000002</v>
      </c>
      <c r="L56" s="9">
        <v>38841.807000000001</v>
      </c>
      <c r="M56" s="9">
        <v>40036.572</v>
      </c>
      <c r="N56" s="9">
        <v>43587.663</v>
      </c>
      <c r="O56" s="9">
        <v>49417.722999999998</v>
      </c>
      <c r="P56" s="9">
        <v>49670.701999999997</v>
      </c>
      <c r="Q56" s="9">
        <v>47585.731</v>
      </c>
      <c r="R56" s="9">
        <v>45115.156000000003</v>
      </c>
      <c r="S56" s="9">
        <v>47200</v>
      </c>
      <c r="T56" s="9">
        <v>47785</v>
      </c>
      <c r="U56" s="9">
        <v>50970</v>
      </c>
      <c r="V56" s="9">
        <v>52484</v>
      </c>
      <c r="W56" s="9">
        <v>59312</v>
      </c>
      <c r="X56" s="9">
        <v>63416</v>
      </c>
      <c r="Y56" s="9">
        <v>62452</v>
      </c>
      <c r="Z56" s="9">
        <v>65612</v>
      </c>
      <c r="AA56" s="9">
        <v>62536</v>
      </c>
      <c r="AB56" s="9">
        <v>62916</v>
      </c>
      <c r="AC56" s="9">
        <v>61394</v>
      </c>
      <c r="AD56" s="9">
        <v>60171</v>
      </c>
      <c r="AE56" s="9">
        <v>65665</v>
      </c>
      <c r="AF56" s="9">
        <v>68935</v>
      </c>
      <c r="AG56" s="9">
        <v>73483</v>
      </c>
      <c r="AH56" s="9">
        <v>72813</v>
      </c>
      <c r="AI56" s="9">
        <v>77494</v>
      </c>
      <c r="AJ56" s="9">
        <v>84282</v>
      </c>
      <c r="AK56" s="9">
        <v>92873</v>
      </c>
      <c r="AL56" s="9">
        <v>99276</v>
      </c>
      <c r="AM56" s="9">
        <v>107612</v>
      </c>
      <c r="AN56" s="9">
        <v>134182</v>
      </c>
      <c r="AO56" s="9">
        <v>162211</v>
      </c>
      <c r="AP56" s="9">
        <v>251453</v>
      </c>
      <c r="AQ56" s="9">
        <v>326319</v>
      </c>
      <c r="AR56" s="9">
        <v>436212</v>
      </c>
      <c r="AS56" s="9">
        <v>454280</v>
      </c>
      <c r="AT56" s="30">
        <v>482612</v>
      </c>
      <c r="AU56" s="9">
        <v>409812</v>
      </c>
      <c r="AV56" s="9">
        <v>384725</v>
      </c>
      <c r="AW56" s="9">
        <v>395862</v>
      </c>
      <c r="AX56" s="9">
        <v>391350</v>
      </c>
      <c r="AY56" s="9">
        <v>362825</v>
      </c>
      <c r="AZ56" s="31">
        <v>337199</v>
      </c>
      <c r="BA56" s="9">
        <v>330896</v>
      </c>
      <c r="BB56" s="9">
        <v>315539</v>
      </c>
      <c r="BC56" s="9">
        <v>317720</v>
      </c>
      <c r="BD56" s="9">
        <v>311563</v>
      </c>
      <c r="BE56" s="9">
        <v>334422</v>
      </c>
      <c r="BF56" s="9">
        <v>314500</v>
      </c>
      <c r="BG56" s="9">
        <v>327214</v>
      </c>
      <c r="BH56" s="9">
        <v>333068</v>
      </c>
      <c r="BI56" s="9">
        <v>347870</v>
      </c>
      <c r="BJ56" s="9">
        <v>428601</v>
      </c>
      <c r="BK56" s="9">
        <v>448942</v>
      </c>
      <c r="BL56" s="9">
        <v>477432</v>
      </c>
      <c r="BM56" s="9">
        <v>574714</v>
      </c>
      <c r="BN56" s="9"/>
      <c r="BO56" s="9"/>
      <c r="BP56" s="11"/>
      <c r="BQ56" s="11"/>
    </row>
    <row r="57" spans="1:69" s="4" customFormat="1" ht="15.75" customHeight="1" x14ac:dyDescent="0.2">
      <c r="A57" s="4" t="s">
        <v>3</v>
      </c>
      <c r="B57" s="64" t="s">
        <v>31</v>
      </c>
      <c r="C57" s="9">
        <v>0</v>
      </c>
      <c r="D57" s="9">
        <v>0</v>
      </c>
      <c r="E57" s="9">
        <v>0</v>
      </c>
      <c r="F57" s="9">
        <v>0</v>
      </c>
      <c r="G57" s="9">
        <v>0</v>
      </c>
      <c r="H57" s="9">
        <v>0</v>
      </c>
      <c r="I57" s="9">
        <v>0</v>
      </c>
      <c r="J57" s="9">
        <v>0</v>
      </c>
      <c r="K57" s="9">
        <v>0</v>
      </c>
      <c r="L57" s="9">
        <v>0</v>
      </c>
      <c r="M57" s="9">
        <v>0</v>
      </c>
      <c r="N57" s="9">
        <v>0</v>
      </c>
      <c r="O57" s="9">
        <v>0</v>
      </c>
      <c r="P57" s="9">
        <v>0</v>
      </c>
      <c r="Q57" s="9">
        <v>0</v>
      </c>
      <c r="R57" s="9">
        <v>0</v>
      </c>
      <c r="S57" s="9">
        <v>0</v>
      </c>
      <c r="T57" s="9">
        <v>0</v>
      </c>
      <c r="U57" s="9">
        <v>0</v>
      </c>
      <c r="V57" s="9">
        <v>0</v>
      </c>
      <c r="W57" s="9">
        <v>0</v>
      </c>
      <c r="X57" s="9">
        <v>0</v>
      </c>
      <c r="Y57" s="9">
        <v>0</v>
      </c>
      <c r="Z57" s="9">
        <v>0</v>
      </c>
      <c r="AA57" s="9">
        <v>0</v>
      </c>
      <c r="AB57" s="9">
        <v>0</v>
      </c>
      <c r="AC57" s="9">
        <v>0</v>
      </c>
      <c r="AD57" s="9">
        <v>0</v>
      </c>
      <c r="AE57" s="9">
        <v>0</v>
      </c>
      <c r="AF57" s="9">
        <v>0</v>
      </c>
      <c r="AG57" s="9">
        <v>0</v>
      </c>
      <c r="AH57" s="9">
        <v>0</v>
      </c>
      <c r="AI57" s="9">
        <v>0</v>
      </c>
      <c r="AJ57" s="9">
        <v>0</v>
      </c>
      <c r="AK57" s="9">
        <v>0</v>
      </c>
      <c r="AL57" s="9">
        <v>0</v>
      </c>
      <c r="AM57" s="9">
        <v>0</v>
      </c>
      <c r="AN57" s="9">
        <v>0</v>
      </c>
      <c r="AO57" s="9">
        <v>0</v>
      </c>
      <c r="AP57" s="9">
        <v>0</v>
      </c>
      <c r="AQ57" s="9">
        <v>0</v>
      </c>
      <c r="AR57" s="9">
        <v>0</v>
      </c>
      <c r="AS57" s="33" t="s">
        <v>37</v>
      </c>
      <c r="AT57" s="30">
        <v>9304</v>
      </c>
      <c r="AU57" s="9">
        <v>9179</v>
      </c>
      <c r="AV57" s="9">
        <v>9616</v>
      </c>
      <c r="AW57" s="9">
        <v>10578</v>
      </c>
      <c r="AX57" s="9">
        <v>10389</v>
      </c>
      <c r="AY57" s="9">
        <v>2686</v>
      </c>
      <c r="AZ57" s="31">
        <v>0</v>
      </c>
      <c r="BA57" s="9">
        <v>0</v>
      </c>
      <c r="BB57" s="9">
        <v>0</v>
      </c>
      <c r="BC57" s="9">
        <v>0</v>
      </c>
      <c r="BD57" s="9">
        <v>0</v>
      </c>
      <c r="BE57" s="9">
        <v>0</v>
      </c>
      <c r="BF57" s="9">
        <v>0</v>
      </c>
      <c r="BG57" s="9">
        <v>0</v>
      </c>
      <c r="BH57" s="9">
        <v>0</v>
      </c>
      <c r="BI57" s="9">
        <v>0</v>
      </c>
      <c r="BJ57" s="9">
        <v>0</v>
      </c>
      <c r="BK57" s="9">
        <v>0</v>
      </c>
      <c r="BL57" s="9">
        <v>0</v>
      </c>
      <c r="BM57" s="9">
        <v>0</v>
      </c>
      <c r="BN57" s="9"/>
      <c r="BO57" s="9"/>
      <c r="BP57" s="65"/>
      <c r="BQ57" s="65"/>
    </row>
    <row r="58" spans="1:69" s="4" customFormat="1" ht="15.75" customHeight="1" x14ac:dyDescent="0.2">
      <c r="A58" s="4" t="s">
        <v>60</v>
      </c>
      <c r="B58" s="64" t="s">
        <v>60</v>
      </c>
      <c r="C58" s="9">
        <v>0</v>
      </c>
      <c r="D58" s="9">
        <v>0</v>
      </c>
      <c r="E58" s="9">
        <v>0</v>
      </c>
      <c r="F58" s="9">
        <v>0</v>
      </c>
      <c r="G58" s="9">
        <v>0</v>
      </c>
      <c r="H58" s="9">
        <v>0</v>
      </c>
      <c r="I58" s="9">
        <v>0</v>
      </c>
      <c r="J58" s="9">
        <v>0</v>
      </c>
      <c r="K58" s="9">
        <v>0</v>
      </c>
      <c r="L58" s="9">
        <v>0</v>
      </c>
      <c r="M58" s="9">
        <v>0</v>
      </c>
      <c r="N58" s="9">
        <v>0</v>
      </c>
      <c r="O58" s="9">
        <v>0</v>
      </c>
      <c r="P58" s="9">
        <v>0</v>
      </c>
      <c r="Q58" s="9">
        <v>0</v>
      </c>
      <c r="R58" s="9">
        <v>0</v>
      </c>
      <c r="S58" s="9">
        <v>0</v>
      </c>
      <c r="T58" s="9">
        <v>0</v>
      </c>
      <c r="U58" s="9">
        <v>0</v>
      </c>
      <c r="V58" s="9">
        <v>0</v>
      </c>
      <c r="W58" s="9">
        <v>0</v>
      </c>
      <c r="X58" s="9">
        <v>0</v>
      </c>
      <c r="Y58" s="9">
        <v>0</v>
      </c>
      <c r="Z58" s="9">
        <v>0</v>
      </c>
      <c r="AA58" s="9">
        <v>0</v>
      </c>
      <c r="AB58" s="9">
        <v>0</v>
      </c>
      <c r="AC58" s="9">
        <v>0</v>
      </c>
      <c r="AD58" s="9">
        <v>0</v>
      </c>
      <c r="AE58" s="9">
        <v>0</v>
      </c>
      <c r="AF58" s="9">
        <v>0</v>
      </c>
      <c r="AG58" s="9">
        <v>0</v>
      </c>
      <c r="AH58" s="9">
        <v>0</v>
      </c>
      <c r="AI58" s="9">
        <v>0</v>
      </c>
      <c r="AJ58" s="9">
        <v>0</v>
      </c>
      <c r="AK58" s="9">
        <v>0</v>
      </c>
      <c r="AL58" s="9">
        <v>0</v>
      </c>
      <c r="AM58" s="9">
        <v>0</v>
      </c>
      <c r="AN58" s="9">
        <v>0</v>
      </c>
      <c r="AO58" s="9">
        <v>0</v>
      </c>
      <c r="AP58" s="9">
        <v>2210</v>
      </c>
      <c r="AQ58" s="9">
        <v>730</v>
      </c>
      <c r="AR58" s="9">
        <v>0</v>
      </c>
      <c r="AS58" s="9">
        <v>0</v>
      </c>
      <c r="AT58" s="9">
        <v>0</v>
      </c>
      <c r="AU58" s="9">
        <v>0</v>
      </c>
      <c r="AV58" s="9">
        <v>0</v>
      </c>
      <c r="AW58" s="9">
        <v>0</v>
      </c>
      <c r="AX58" s="9">
        <v>0</v>
      </c>
      <c r="AY58" s="9">
        <v>0</v>
      </c>
      <c r="AZ58" s="9">
        <v>0</v>
      </c>
      <c r="BA58" s="9">
        <v>0</v>
      </c>
      <c r="BB58" s="9">
        <v>0</v>
      </c>
      <c r="BC58" s="9">
        <v>0</v>
      </c>
      <c r="BD58" s="9">
        <v>0</v>
      </c>
      <c r="BE58" s="9">
        <v>0</v>
      </c>
      <c r="BF58" s="9">
        <v>0</v>
      </c>
      <c r="BG58" s="9">
        <v>0</v>
      </c>
      <c r="BH58" s="9">
        <v>0</v>
      </c>
      <c r="BI58" s="9">
        <v>0</v>
      </c>
      <c r="BJ58" s="9">
        <v>0</v>
      </c>
      <c r="BK58" s="9">
        <v>0</v>
      </c>
      <c r="BL58" s="9">
        <v>0</v>
      </c>
      <c r="BM58" s="9">
        <v>0</v>
      </c>
      <c r="BN58" s="9"/>
      <c r="BO58" s="9"/>
      <c r="BP58" s="65"/>
      <c r="BQ58" s="65"/>
    </row>
    <row r="59" spans="1:69" s="4" customFormat="1" ht="15.75" customHeight="1" x14ac:dyDescent="0.2">
      <c r="A59" s="4" t="s">
        <v>61</v>
      </c>
      <c r="B59" s="64" t="s">
        <v>101</v>
      </c>
      <c r="C59" s="9">
        <v>1536.9739999999999</v>
      </c>
      <c r="D59" s="9">
        <v>1515.6289999999999</v>
      </c>
      <c r="E59" s="9">
        <v>1353.778</v>
      </c>
      <c r="F59" s="9">
        <v>1133.3340000000001</v>
      </c>
      <c r="G59" s="9">
        <v>1100.8499999999999</v>
      </c>
      <c r="H59" s="9">
        <v>1129.893</v>
      </c>
      <c r="I59" s="9">
        <v>1079.9970000000001</v>
      </c>
      <c r="J59" s="9">
        <v>1067.4849999999999</v>
      </c>
      <c r="K59" s="9">
        <v>1040.317</v>
      </c>
      <c r="L59" s="9">
        <v>1335.759</v>
      </c>
      <c r="M59" s="9">
        <v>865.65300000000002</v>
      </c>
      <c r="N59" s="9">
        <v>564.46600000000001</v>
      </c>
      <c r="O59" s="9">
        <v>576.92700000000002</v>
      </c>
      <c r="P59" s="9">
        <v>837.51599999999996</v>
      </c>
      <c r="Q59" s="9">
        <v>1145.6210000000001</v>
      </c>
      <c r="R59" s="9">
        <v>1252.751</v>
      </c>
      <c r="S59" s="64">
        <v>1509</v>
      </c>
      <c r="T59" s="50">
        <v>1302</v>
      </c>
      <c r="U59" s="50">
        <v>1277</v>
      </c>
      <c r="V59" s="50">
        <v>1578</v>
      </c>
      <c r="W59" s="50">
        <v>1591</v>
      </c>
      <c r="X59" s="50">
        <v>1557</v>
      </c>
      <c r="Y59" s="50">
        <v>1667</v>
      </c>
      <c r="Z59" s="9">
        <v>1764</v>
      </c>
      <c r="AA59" s="9">
        <v>2190</v>
      </c>
      <c r="AB59" s="9">
        <v>1869</v>
      </c>
      <c r="AC59" s="9">
        <v>1713</v>
      </c>
      <c r="AD59" s="9">
        <v>1554</v>
      </c>
      <c r="AE59" s="9">
        <v>1565</v>
      </c>
      <c r="AF59" s="9">
        <v>1580</v>
      </c>
      <c r="AG59" s="9">
        <v>1578</v>
      </c>
      <c r="AH59" s="9">
        <v>1883</v>
      </c>
      <c r="AI59" s="9">
        <v>2282</v>
      </c>
      <c r="AJ59" s="9">
        <v>2286</v>
      </c>
      <c r="AK59" s="9">
        <v>2668</v>
      </c>
      <c r="AL59" s="9">
        <v>3103</v>
      </c>
      <c r="AM59" s="9">
        <v>3520</v>
      </c>
      <c r="AN59" s="9">
        <v>4014</v>
      </c>
      <c r="AO59" s="9">
        <v>0</v>
      </c>
      <c r="AP59" s="9">
        <v>0</v>
      </c>
      <c r="AQ59" s="9">
        <v>0</v>
      </c>
      <c r="AR59" s="9">
        <v>0</v>
      </c>
      <c r="AS59" s="9">
        <v>0</v>
      </c>
      <c r="AT59" s="9">
        <v>0</v>
      </c>
      <c r="AU59" s="9">
        <v>0</v>
      </c>
      <c r="AV59" s="9">
        <v>0</v>
      </c>
      <c r="AW59" s="9">
        <v>0</v>
      </c>
      <c r="AX59" s="9">
        <v>0</v>
      </c>
      <c r="AY59" s="9">
        <v>0</v>
      </c>
      <c r="AZ59" s="9">
        <v>0</v>
      </c>
      <c r="BA59" s="9">
        <v>0</v>
      </c>
      <c r="BB59" s="9">
        <v>0</v>
      </c>
      <c r="BC59" s="9">
        <v>0</v>
      </c>
      <c r="BD59" s="9">
        <v>0</v>
      </c>
      <c r="BE59" s="9">
        <v>0</v>
      </c>
      <c r="BF59" s="9">
        <v>0</v>
      </c>
      <c r="BG59" s="9">
        <v>0</v>
      </c>
      <c r="BH59" s="9">
        <v>0</v>
      </c>
      <c r="BI59" s="9">
        <v>0</v>
      </c>
      <c r="BJ59" s="9">
        <v>0</v>
      </c>
      <c r="BK59" s="9">
        <v>0</v>
      </c>
      <c r="BL59" s="9">
        <v>0</v>
      </c>
      <c r="BM59" s="9">
        <v>0</v>
      </c>
      <c r="BN59" s="9"/>
      <c r="BO59" s="9"/>
      <c r="BP59" s="65"/>
      <c r="BQ59" s="65"/>
    </row>
    <row r="60" spans="1:69" s="12" customFormat="1" ht="15.75" customHeight="1" x14ac:dyDescent="0.2">
      <c r="A60" s="14" t="s">
        <v>55</v>
      </c>
      <c r="B60" s="68" t="s">
        <v>173</v>
      </c>
      <c r="C60" s="36">
        <f>SUM(C37:C59)</f>
        <v>61524.132000000005</v>
      </c>
      <c r="D60" s="36">
        <f t="shared" ref="D60:BM60" si="1">SUM(D37:D59)</f>
        <v>56594.877</v>
      </c>
      <c r="E60" s="36">
        <f t="shared" si="1"/>
        <v>64352.913999999997</v>
      </c>
      <c r="F60" s="36">
        <f t="shared" si="1"/>
        <v>68477.413</v>
      </c>
      <c r="G60" s="36">
        <f t="shared" si="1"/>
        <v>64980.798000000003</v>
      </c>
      <c r="H60" s="36">
        <f t="shared" si="1"/>
        <v>66008.37</v>
      </c>
      <c r="I60" s="36">
        <f t="shared" si="1"/>
        <v>68613</v>
      </c>
      <c r="J60" s="36">
        <f t="shared" si="1"/>
        <v>65735.070999999996</v>
      </c>
      <c r="K60" s="36">
        <f t="shared" si="1"/>
        <v>63681.536000000007</v>
      </c>
      <c r="L60" s="36">
        <f t="shared" si="1"/>
        <v>65405.609999999993</v>
      </c>
      <c r="M60" s="36">
        <f t="shared" si="1"/>
        <v>68845.793000000005</v>
      </c>
      <c r="N60" s="36">
        <f t="shared" si="1"/>
        <v>71519.944999999992</v>
      </c>
      <c r="O60" s="36">
        <f t="shared" si="1"/>
        <v>75479.793999999994</v>
      </c>
      <c r="P60" s="36">
        <f t="shared" si="1"/>
        <v>75292.149000000005</v>
      </c>
      <c r="Q60" s="36">
        <f t="shared" si="1"/>
        <v>76209</v>
      </c>
      <c r="R60" s="36">
        <f t="shared" si="1"/>
        <v>73622.77900000001</v>
      </c>
      <c r="S60" s="36">
        <f t="shared" si="1"/>
        <v>73719</v>
      </c>
      <c r="T60" s="36">
        <f t="shared" si="1"/>
        <v>74219</v>
      </c>
      <c r="U60" s="36">
        <f t="shared" si="1"/>
        <v>80002</v>
      </c>
      <c r="V60" s="36">
        <f t="shared" si="1"/>
        <v>78934</v>
      </c>
      <c r="W60" s="36">
        <f t="shared" si="1"/>
        <v>88311</v>
      </c>
      <c r="X60" s="36">
        <f t="shared" si="1"/>
        <v>92921</v>
      </c>
      <c r="Y60" s="36">
        <f t="shared" si="1"/>
        <v>101311</v>
      </c>
      <c r="Z60" s="36">
        <f t="shared" si="1"/>
        <v>98726</v>
      </c>
      <c r="AA60" s="36">
        <f t="shared" si="1"/>
        <v>99217</v>
      </c>
      <c r="AB60" s="36">
        <f t="shared" si="1"/>
        <v>98503</v>
      </c>
      <c r="AC60" s="36">
        <f t="shared" si="1"/>
        <v>95159</v>
      </c>
      <c r="AD60" s="36">
        <f t="shared" si="1"/>
        <v>96820</v>
      </c>
      <c r="AE60" s="36">
        <f t="shared" si="1"/>
        <v>102608</v>
      </c>
      <c r="AF60" s="36">
        <f t="shared" si="1"/>
        <v>106437</v>
      </c>
      <c r="AG60" s="36">
        <f t="shared" si="1"/>
        <v>110541</v>
      </c>
      <c r="AH60" s="36">
        <f t="shared" si="1"/>
        <v>115310</v>
      </c>
      <c r="AI60" s="36">
        <f t="shared" si="1"/>
        <v>119665</v>
      </c>
      <c r="AJ60" s="36">
        <f t="shared" si="1"/>
        <v>126015</v>
      </c>
      <c r="AK60" s="36">
        <f t="shared" si="1"/>
        <v>136044</v>
      </c>
      <c r="AL60" s="36">
        <f t="shared" si="1"/>
        <v>144488</v>
      </c>
      <c r="AM60" s="36">
        <f t="shared" si="1"/>
        <v>165858</v>
      </c>
      <c r="AN60" s="36">
        <f t="shared" si="1"/>
        <v>214454</v>
      </c>
      <c r="AO60" s="36">
        <f t="shared" si="1"/>
        <v>232306</v>
      </c>
      <c r="AP60" s="36">
        <f t="shared" si="1"/>
        <v>380625</v>
      </c>
      <c r="AQ60" s="36">
        <f t="shared" si="1"/>
        <v>621450</v>
      </c>
      <c r="AR60" s="36">
        <f t="shared" si="1"/>
        <v>643415</v>
      </c>
      <c r="AS60" s="36">
        <f t="shared" si="1"/>
        <v>646208</v>
      </c>
      <c r="AT60" s="36">
        <f t="shared" si="1"/>
        <v>726703</v>
      </c>
      <c r="AU60" s="36">
        <f t="shared" si="1"/>
        <v>692060</v>
      </c>
      <c r="AV60" s="36">
        <f t="shared" si="1"/>
        <v>682739</v>
      </c>
      <c r="AW60" s="36">
        <f t="shared" si="1"/>
        <v>655558</v>
      </c>
      <c r="AX60" s="36">
        <f t="shared" si="1"/>
        <v>622851</v>
      </c>
      <c r="AY60" s="36">
        <f t="shared" si="1"/>
        <v>535166</v>
      </c>
      <c r="AZ60" s="36">
        <f t="shared" si="1"/>
        <v>706287</v>
      </c>
      <c r="BA60" s="36">
        <f t="shared" si="1"/>
        <v>485566</v>
      </c>
      <c r="BB60" s="36">
        <f t="shared" si="1"/>
        <v>471274</v>
      </c>
      <c r="BC60" s="36">
        <f t="shared" si="1"/>
        <v>470609</v>
      </c>
      <c r="BD60" s="36">
        <f t="shared" si="1"/>
        <v>434685</v>
      </c>
      <c r="BE60" s="36">
        <f t="shared" si="1"/>
        <v>462692</v>
      </c>
      <c r="BF60" s="36">
        <f t="shared" si="1"/>
        <v>454142</v>
      </c>
      <c r="BG60" s="36">
        <f t="shared" si="1"/>
        <v>449955</v>
      </c>
      <c r="BH60" s="36">
        <f t="shared" si="1"/>
        <v>470143</v>
      </c>
      <c r="BI60" s="36">
        <f t="shared" si="1"/>
        <v>486607</v>
      </c>
      <c r="BJ60" s="36">
        <f t="shared" si="1"/>
        <v>592656</v>
      </c>
      <c r="BK60" s="36">
        <f t="shared" si="1"/>
        <v>610680</v>
      </c>
      <c r="BL60" s="36">
        <f t="shared" si="1"/>
        <v>706962</v>
      </c>
      <c r="BM60" s="36">
        <f t="shared" si="1"/>
        <v>780080</v>
      </c>
      <c r="BN60" s="36"/>
      <c r="BO60" s="36"/>
      <c r="BP60" s="20"/>
      <c r="BQ60" s="20"/>
    </row>
    <row r="61" spans="1:69" ht="15.75" customHeight="1" x14ac:dyDescent="0.2">
      <c r="A61" s="4"/>
      <c r="B61" s="68"/>
      <c r="C61" s="9"/>
      <c r="D61" s="9"/>
      <c r="E61" s="9"/>
      <c r="F61" s="9"/>
      <c r="G61" s="9"/>
      <c r="H61" s="9"/>
      <c r="I61" s="9"/>
      <c r="J61" s="9"/>
      <c r="K61" s="9"/>
      <c r="L61" s="9"/>
      <c r="M61" s="9"/>
      <c r="N61" s="9"/>
      <c r="O61" s="9"/>
      <c r="P61" s="9"/>
      <c r="Q61" s="9"/>
      <c r="R61" s="9"/>
      <c r="S61" s="9"/>
      <c r="T61" s="9"/>
      <c r="U61" s="9"/>
      <c r="V61" s="9"/>
      <c r="W61" s="9"/>
      <c r="X61" s="9"/>
      <c r="Y61" s="9"/>
      <c r="Z61" s="9"/>
      <c r="AA61" s="9"/>
      <c r="AB61" s="9"/>
      <c r="AC61" s="9"/>
      <c r="AD61" s="9"/>
      <c r="AE61" s="9"/>
      <c r="AF61" s="9"/>
      <c r="AG61" s="9"/>
      <c r="AH61" s="9"/>
      <c r="AI61" s="9"/>
      <c r="AJ61" s="9"/>
      <c r="AK61" s="9"/>
      <c r="AL61" s="9"/>
      <c r="AM61" s="9"/>
      <c r="AN61" s="9"/>
      <c r="AO61" s="9"/>
      <c r="AP61" s="9"/>
      <c r="AQ61" s="9"/>
      <c r="AR61" s="9"/>
      <c r="AS61" s="9"/>
      <c r="AT61" s="9"/>
      <c r="AU61" s="9"/>
      <c r="AV61" s="9"/>
      <c r="AW61" s="9"/>
      <c r="AX61" s="9"/>
      <c r="AY61" s="9"/>
      <c r="AZ61" s="9"/>
      <c r="BA61" s="9"/>
      <c r="BB61" s="9"/>
      <c r="BC61" s="9"/>
      <c r="BD61" s="9"/>
      <c r="BE61" s="9"/>
      <c r="BF61" s="9"/>
      <c r="BG61" s="9"/>
      <c r="BH61" s="9"/>
      <c r="BI61" s="9"/>
      <c r="BJ61" s="9"/>
      <c r="BK61" s="9"/>
      <c r="BL61" s="9"/>
      <c r="BM61" s="9"/>
      <c r="BN61" s="9"/>
      <c r="BO61" s="9"/>
      <c r="BP61" s="16"/>
      <c r="BQ61" s="16"/>
    </row>
    <row r="62" spans="1:69" ht="15.75" customHeight="1" x14ac:dyDescent="0.2">
      <c r="A62" s="4"/>
      <c r="B62" s="68"/>
      <c r="C62" s="9"/>
      <c r="D62" s="9"/>
      <c r="E62" s="9"/>
      <c r="F62" s="9"/>
      <c r="G62" s="9"/>
      <c r="H62" s="9"/>
      <c r="I62" s="9"/>
      <c r="J62" s="9"/>
      <c r="K62" s="9"/>
      <c r="L62" s="9"/>
      <c r="M62" s="9"/>
      <c r="N62" s="9"/>
      <c r="O62" s="9"/>
      <c r="P62" s="9"/>
      <c r="Q62" s="9"/>
      <c r="R62" s="9"/>
      <c r="S62" s="9"/>
      <c r="T62" s="9"/>
      <c r="U62" s="9"/>
      <c r="V62" s="9"/>
      <c r="W62" s="9"/>
      <c r="X62" s="9"/>
      <c r="Y62" s="9"/>
      <c r="Z62" s="9"/>
      <c r="AA62" s="9"/>
      <c r="AB62" s="9"/>
      <c r="AC62" s="9"/>
      <c r="AD62" s="9"/>
      <c r="AE62" s="9"/>
      <c r="AF62" s="9"/>
      <c r="AG62" s="9"/>
      <c r="AH62" s="9"/>
      <c r="AI62" s="9"/>
      <c r="AJ62" s="9"/>
      <c r="AK62" s="9"/>
      <c r="AL62" s="9"/>
      <c r="AM62" s="9"/>
      <c r="AN62" s="9"/>
      <c r="AO62" s="9"/>
      <c r="AP62" s="9"/>
      <c r="AQ62" s="9"/>
      <c r="AR62" s="9"/>
      <c r="AS62" s="9"/>
      <c r="AT62" s="9"/>
      <c r="AU62" s="9"/>
      <c r="AV62" s="9"/>
      <c r="AW62" s="9"/>
      <c r="AX62" s="9"/>
      <c r="AY62" s="9"/>
      <c r="AZ62" s="9"/>
      <c r="BA62" s="9"/>
      <c r="BB62" s="9"/>
      <c r="BC62" s="9"/>
      <c r="BD62" s="9"/>
      <c r="BE62" s="9"/>
      <c r="BF62" s="9"/>
      <c r="BG62" s="9"/>
      <c r="BH62" s="9"/>
      <c r="BI62" s="9"/>
      <c r="BJ62" s="9"/>
      <c r="BK62" s="9"/>
      <c r="BL62" s="9"/>
      <c r="BM62" s="9"/>
      <c r="BN62" s="9"/>
      <c r="BO62" s="9"/>
      <c r="BP62" s="16"/>
      <c r="BQ62" s="16"/>
    </row>
    <row r="63" spans="1:69" s="3" customFormat="1" ht="15.75" customHeight="1" x14ac:dyDescent="0.2">
      <c r="A63" s="4" t="s">
        <v>185</v>
      </c>
      <c r="B63" s="68"/>
      <c r="C63" s="38"/>
      <c r="D63" s="38"/>
      <c r="E63" s="38"/>
      <c r="F63" s="38"/>
      <c r="G63" s="38"/>
      <c r="H63" s="38"/>
      <c r="I63" s="38"/>
      <c r="J63" s="38"/>
      <c r="K63" s="38"/>
      <c r="L63" s="38"/>
      <c r="M63" s="38"/>
      <c r="N63" s="38"/>
      <c r="O63" s="38"/>
      <c r="P63" s="38"/>
      <c r="Q63" s="38"/>
      <c r="R63" s="38"/>
      <c r="S63" s="39"/>
      <c r="T63" s="36"/>
      <c r="U63" s="36"/>
      <c r="V63" s="36"/>
      <c r="W63" s="36"/>
      <c r="X63" s="36"/>
      <c r="Y63" s="36"/>
      <c r="Z63" s="36"/>
      <c r="AA63" s="36"/>
      <c r="AB63" s="36"/>
      <c r="AC63" s="36"/>
      <c r="AD63" s="36"/>
      <c r="AE63" s="36"/>
      <c r="AF63" s="36"/>
      <c r="AG63" s="36"/>
      <c r="AH63" s="36"/>
      <c r="AI63" s="36"/>
      <c r="AJ63" s="36"/>
      <c r="AK63" s="36"/>
      <c r="AL63" s="36"/>
      <c r="AM63" s="36"/>
      <c r="AN63" s="36"/>
      <c r="AO63" s="36"/>
      <c r="AP63" s="36"/>
      <c r="AQ63" s="36"/>
      <c r="AR63" s="36"/>
      <c r="AS63" s="31"/>
      <c r="AT63" s="40"/>
      <c r="AU63" s="31"/>
      <c r="AV63" s="31"/>
      <c r="AW63" s="31"/>
      <c r="AX63" s="31"/>
      <c r="AY63" s="31"/>
      <c r="AZ63" s="31"/>
      <c r="BA63" s="31"/>
      <c r="BB63" s="31"/>
      <c r="BC63" s="31"/>
      <c r="BD63" s="31"/>
      <c r="BE63" s="31"/>
      <c r="BF63" s="31"/>
      <c r="BG63" s="31"/>
      <c r="BH63" s="31"/>
      <c r="BI63" s="31"/>
      <c r="BJ63" s="31"/>
      <c r="BK63" s="31"/>
      <c r="BL63" s="31"/>
      <c r="BM63" s="31"/>
      <c r="BN63" s="9"/>
      <c r="BO63" s="9"/>
    </row>
    <row r="64" spans="1:69" s="3" customFormat="1" ht="15.75" customHeight="1" x14ac:dyDescent="0.2">
      <c r="A64" s="4" t="s">
        <v>250</v>
      </c>
      <c r="B64" s="68"/>
      <c r="C64" s="38"/>
      <c r="D64" s="38"/>
      <c r="E64" s="38"/>
      <c r="F64" s="38"/>
      <c r="G64" s="38"/>
      <c r="H64" s="38"/>
      <c r="I64" s="38"/>
      <c r="J64" s="38"/>
      <c r="K64" s="38"/>
      <c r="L64" s="38"/>
      <c r="M64" s="38"/>
      <c r="N64" s="38"/>
      <c r="O64" s="38"/>
      <c r="P64" s="38"/>
      <c r="Q64" s="38"/>
      <c r="R64" s="38"/>
      <c r="S64" s="39"/>
      <c r="T64" s="36"/>
      <c r="U64" s="36"/>
      <c r="V64" s="36"/>
      <c r="W64" s="36"/>
      <c r="X64" s="36"/>
      <c r="Y64" s="36"/>
      <c r="Z64" s="36"/>
      <c r="AA64" s="36"/>
      <c r="AB64" s="36"/>
      <c r="AC64" s="36"/>
      <c r="AD64" s="36"/>
      <c r="AE64" s="36"/>
      <c r="AF64" s="36"/>
      <c r="AG64" s="36"/>
      <c r="AH64" s="36"/>
      <c r="AI64" s="36"/>
      <c r="AJ64" s="36"/>
      <c r="AK64" s="36"/>
      <c r="AL64" s="36"/>
      <c r="AM64" s="36"/>
      <c r="AN64" s="36"/>
      <c r="AO64" s="36"/>
      <c r="AP64" s="36"/>
      <c r="AQ64" s="36"/>
      <c r="AR64" s="36"/>
      <c r="AS64" s="31"/>
      <c r="AT64" s="40"/>
      <c r="AU64" s="31"/>
      <c r="AV64" s="31"/>
      <c r="AW64" s="31"/>
      <c r="AX64" s="31"/>
      <c r="AY64" s="31"/>
      <c r="AZ64" s="31"/>
      <c r="BA64" s="31"/>
      <c r="BB64" s="31"/>
      <c r="BC64" s="31"/>
      <c r="BD64" s="31"/>
      <c r="BE64" s="31"/>
      <c r="BF64" s="31"/>
      <c r="BG64" s="31"/>
      <c r="BH64" s="31"/>
      <c r="BI64" s="31"/>
      <c r="BJ64" s="31"/>
      <c r="BK64" s="31"/>
      <c r="BL64" s="31"/>
      <c r="BM64" s="31"/>
      <c r="BN64" s="9"/>
      <c r="BO64" s="9"/>
    </row>
    <row r="65" spans="1:70" ht="15.75" customHeight="1" x14ac:dyDescent="0.2">
      <c r="A65" s="29" t="s">
        <v>41</v>
      </c>
      <c r="B65" s="64" t="s">
        <v>206</v>
      </c>
      <c r="C65" s="37">
        <v>0</v>
      </c>
      <c r="D65" s="37">
        <v>0</v>
      </c>
      <c r="E65" s="37">
        <v>0</v>
      </c>
      <c r="F65" s="37">
        <v>0</v>
      </c>
      <c r="G65" s="37">
        <v>0</v>
      </c>
      <c r="H65" s="37">
        <v>0</v>
      </c>
      <c r="I65" s="37">
        <v>0</v>
      </c>
      <c r="J65" s="37">
        <v>0</v>
      </c>
      <c r="K65" s="37">
        <v>0</v>
      </c>
      <c r="L65" s="37">
        <v>0</v>
      </c>
      <c r="M65" s="37">
        <v>0</v>
      </c>
      <c r="N65" s="37">
        <v>0</v>
      </c>
      <c r="O65" s="37">
        <v>0</v>
      </c>
      <c r="P65" s="37">
        <v>0</v>
      </c>
      <c r="Q65" s="37">
        <v>0</v>
      </c>
      <c r="R65" s="37">
        <v>0</v>
      </c>
      <c r="S65" s="37">
        <v>969</v>
      </c>
      <c r="T65" s="9">
        <v>1175</v>
      </c>
      <c r="U65" s="9">
        <v>940</v>
      </c>
      <c r="V65" s="9">
        <v>905</v>
      </c>
      <c r="W65" s="9">
        <v>620</v>
      </c>
      <c r="X65" s="9">
        <v>665</v>
      </c>
      <c r="Y65" s="9">
        <v>1301</v>
      </c>
      <c r="Z65" s="9">
        <v>1501</v>
      </c>
      <c r="AA65" s="9">
        <v>2230</v>
      </c>
      <c r="AB65" s="9">
        <v>2720</v>
      </c>
      <c r="AC65" s="9">
        <v>2710</v>
      </c>
      <c r="AD65" s="9">
        <v>2880</v>
      </c>
      <c r="AE65" s="9">
        <v>2405</v>
      </c>
      <c r="AF65" s="9">
        <v>2020</v>
      </c>
      <c r="AG65" s="9">
        <v>1590</v>
      </c>
      <c r="AH65" s="9">
        <v>2008</v>
      </c>
      <c r="AI65" s="30">
        <v>1985</v>
      </c>
      <c r="AJ65" s="9">
        <v>1907</v>
      </c>
      <c r="AK65" s="9">
        <v>1290</v>
      </c>
      <c r="AL65" s="9">
        <v>1536</v>
      </c>
      <c r="AM65" s="9">
        <v>1544</v>
      </c>
      <c r="AN65" s="9">
        <v>1917</v>
      </c>
      <c r="AO65" s="9">
        <v>2061</v>
      </c>
      <c r="AP65" s="9">
        <v>947</v>
      </c>
      <c r="AQ65" s="9">
        <v>711</v>
      </c>
      <c r="AR65" s="9">
        <v>954</v>
      </c>
      <c r="AS65" s="9"/>
      <c r="AT65" s="42"/>
      <c r="AU65" s="43"/>
      <c r="AV65" s="43"/>
      <c r="AW65" s="43"/>
      <c r="AX65" s="43"/>
      <c r="AY65" s="43"/>
      <c r="AZ65" s="44"/>
      <c r="BA65" s="43"/>
      <c r="BB65" s="43"/>
      <c r="BC65" s="43"/>
      <c r="BD65" s="43"/>
      <c r="BE65" s="43"/>
      <c r="BF65" s="43"/>
      <c r="BG65" s="31"/>
      <c r="BH65" s="31"/>
      <c r="BI65" s="31"/>
      <c r="BJ65" s="31"/>
      <c r="BK65" s="31"/>
      <c r="BL65" s="31"/>
      <c r="BM65" s="31"/>
      <c r="BN65" s="9"/>
      <c r="BO65" s="45"/>
    </row>
    <row r="66" spans="1:70" ht="15.75" customHeight="1" x14ac:dyDescent="0.2">
      <c r="A66" s="4" t="s">
        <v>42</v>
      </c>
      <c r="B66" s="64" t="s">
        <v>229</v>
      </c>
      <c r="C66" s="37">
        <v>0</v>
      </c>
      <c r="D66" s="37">
        <v>0</v>
      </c>
      <c r="E66" s="37">
        <v>0</v>
      </c>
      <c r="F66" s="37">
        <v>0</v>
      </c>
      <c r="G66" s="37">
        <v>0</v>
      </c>
      <c r="H66" s="37">
        <v>0</v>
      </c>
      <c r="I66" s="37">
        <v>0</v>
      </c>
      <c r="J66" s="37">
        <v>0</v>
      </c>
      <c r="K66" s="37">
        <v>0</v>
      </c>
      <c r="L66" s="37">
        <v>0</v>
      </c>
      <c r="M66" s="37">
        <v>0</v>
      </c>
      <c r="N66" s="37">
        <v>0</v>
      </c>
      <c r="O66" s="37">
        <v>0</v>
      </c>
      <c r="P66" s="37">
        <v>0</v>
      </c>
      <c r="Q66" s="37">
        <v>0</v>
      </c>
      <c r="R66" s="37">
        <v>0</v>
      </c>
      <c r="S66" s="37">
        <v>969</v>
      </c>
      <c r="T66" s="9">
        <v>1175</v>
      </c>
      <c r="U66" s="9">
        <v>940</v>
      </c>
      <c r="V66" s="9">
        <v>905</v>
      </c>
      <c r="W66" s="9">
        <v>620</v>
      </c>
      <c r="X66" s="9">
        <v>665</v>
      </c>
      <c r="Y66" s="9">
        <v>1301</v>
      </c>
      <c r="Z66" s="9">
        <v>1501</v>
      </c>
      <c r="AA66" s="9">
        <v>2230</v>
      </c>
      <c r="AB66" s="9">
        <v>2720</v>
      </c>
      <c r="AC66" s="9">
        <v>2710</v>
      </c>
      <c r="AD66" s="9">
        <v>2880</v>
      </c>
      <c r="AE66" s="9">
        <v>2405</v>
      </c>
      <c r="AF66" s="9">
        <v>2020</v>
      </c>
      <c r="AG66" s="9">
        <v>1590</v>
      </c>
      <c r="AH66" s="9">
        <v>2008</v>
      </c>
      <c r="AI66" s="9">
        <v>1985</v>
      </c>
      <c r="AJ66" s="9">
        <v>1907</v>
      </c>
      <c r="AK66" s="9">
        <v>1290</v>
      </c>
      <c r="AL66" s="9">
        <v>1536</v>
      </c>
      <c r="AM66" s="9">
        <v>1544</v>
      </c>
      <c r="AN66" s="9">
        <v>1917</v>
      </c>
      <c r="AO66" s="9">
        <v>2061</v>
      </c>
      <c r="AP66" s="9">
        <v>947</v>
      </c>
      <c r="AQ66" s="9">
        <v>711</v>
      </c>
      <c r="AR66" s="9">
        <v>954</v>
      </c>
      <c r="AS66" s="9"/>
      <c r="AT66" s="46"/>
      <c r="AU66" s="47"/>
      <c r="AV66" s="47"/>
      <c r="AW66" s="47"/>
      <c r="AX66" s="47"/>
      <c r="AY66" s="47"/>
      <c r="AZ66" s="48"/>
      <c r="BA66" s="47"/>
      <c r="BB66" s="47"/>
      <c r="BC66" s="47"/>
      <c r="BD66" s="47"/>
      <c r="BE66" s="47"/>
      <c r="BF66" s="47"/>
      <c r="BG66" s="31"/>
      <c r="BH66" s="31"/>
      <c r="BI66" s="31"/>
      <c r="BJ66" s="31"/>
      <c r="BK66" s="31"/>
      <c r="BL66" s="31"/>
      <c r="BM66" s="31"/>
      <c r="BN66" s="9"/>
      <c r="BO66" s="45"/>
    </row>
    <row r="67" spans="1:70" ht="15.75" customHeight="1" x14ac:dyDescent="0.2">
      <c r="A67" s="4"/>
      <c r="B67" s="64"/>
      <c r="C67" s="41"/>
      <c r="D67" s="41"/>
      <c r="E67" s="41"/>
      <c r="F67" s="41"/>
      <c r="G67" s="41"/>
      <c r="H67" s="41"/>
      <c r="I67" s="41"/>
      <c r="J67" s="41"/>
      <c r="K67" s="41"/>
      <c r="L67" s="41"/>
      <c r="M67" s="41"/>
      <c r="N67" s="41"/>
      <c r="O67" s="41"/>
      <c r="P67" s="41"/>
      <c r="Q67" s="41"/>
      <c r="R67" s="41"/>
      <c r="S67" s="37"/>
      <c r="T67" s="9"/>
      <c r="U67" s="9"/>
      <c r="V67" s="9"/>
      <c r="W67" s="9"/>
      <c r="X67" s="9"/>
      <c r="Y67" s="9"/>
      <c r="Z67" s="9"/>
      <c r="AA67" s="9"/>
      <c r="AB67" s="9"/>
      <c r="AC67" s="9"/>
      <c r="AD67" s="9"/>
      <c r="AE67" s="9"/>
      <c r="AF67" s="9"/>
      <c r="AG67" s="9"/>
      <c r="AH67" s="9"/>
      <c r="AI67" s="9"/>
      <c r="AJ67" s="9"/>
      <c r="AK67" s="9"/>
      <c r="AL67" s="9"/>
      <c r="AM67" s="9"/>
      <c r="AN67" s="9"/>
      <c r="AO67" s="9"/>
      <c r="AP67" s="9"/>
      <c r="AQ67" s="9"/>
      <c r="AR67" s="9"/>
      <c r="AS67" s="9"/>
      <c r="AT67" s="46"/>
      <c r="AU67" s="47"/>
      <c r="AV67" s="47"/>
      <c r="AW67" s="47"/>
      <c r="AX67" s="47"/>
      <c r="AY67" s="47"/>
      <c r="AZ67" s="48"/>
      <c r="BA67" s="47"/>
      <c r="BB67" s="47"/>
      <c r="BC67" s="47"/>
      <c r="BD67" s="47"/>
      <c r="BE67" s="47"/>
      <c r="BF67" s="47"/>
      <c r="BG67" s="31"/>
      <c r="BH67" s="31"/>
      <c r="BI67" s="31"/>
      <c r="BJ67" s="31"/>
      <c r="BK67" s="31"/>
      <c r="BL67" s="31"/>
      <c r="BM67" s="31"/>
      <c r="BN67" s="9"/>
      <c r="BO67" s="45"/>
    </row>
    <row r="68" spans="1:70" ht="15.75" customHeight="1" x14ac:dyDescent="0.2">
      <c r="A68" s="4" t="s">
        <v>174</v>
      </c>
      <c r="B68" s="68"/>
      <c r="C68" s="36"/>
      <c r="D68" s="36"/>
      <c r="E68" s="36"/>
      <c r="F68" s="36"/>
      <c r="G68" s="36"/>
      <c r="H68" s="36"/>
      <c r="I68" s="36"/>
      <c r="J68" s="36"/>
      <c r="K68" s="36"/>
      <c r="L68" s="36"/>
      <c r="M68" s="36"/>
      <c r="N68" s="36"/>
      <c r="O68" s="36"/>
      <c r="P68" s="36"/>
      <c r="Q68" s="36"/>
      <c r="R68" s="36"/>
      <c r="S68" s="36"/>
      <c r="T68" s="36"/>
      <c r="U68" s="36"/>
      <c r="V68" s="36"/>
      <c r="W68" s="36"/>
      <c r="X68" s="36"/>
      <c r="Y68" s="36"/>
      <c r="Z68" s="36"/>
      <c r="AA68" s="36"/>
      <c r="AB68" s="36"/>
      <c r="AC68" s="36"/>
      <c r="AD68" s="36"/>
      <c r="AE68" s="36"/>
      <c r="AF68" s="36"/>
      <c r="AG68" s="36"/>
      <c r="AH68" s="36"/>
      <c r="AI68" s="36"/>
      <c r="AJ68" s="36"/>
      <c r="AK68" s="36"/>
      <c r="AL68" s="36"/>
      <c r="AM68" s="36"/>
      <c r="AN68" s="36"/>
      <c r="AO68" s="36"/>
      <c r="AP68" s="36"/>
      <c r="AQ68" s="36"/>
      <c r="AR68" s="36"/>
      <c r="AS68" s="9"/>
      <c r="AT68" s="30"/>
      <c r="AU68" s="9"/>
      <c r="AV68" s="9"/>
      <c r="AW68" s="9"/>
      <c r="AX68" s="9"/>
      <c r="AY68" s="9"/>
      <c r="AZ68" s="31"/>
      <c r="BA68" s="9"/>
      <c r="BB68" s="9"/>
      <c r="BC68" s="9"/>
      <c r="BD68" s="9"/>
      <c r="BE68" s="9"/>
      <c r="BF68" s="9"/>
      <c r="BG68" s="9"/>
      <c r="BH68" s="9"/>
      <c r="BI68" s="9"/>
      <c r="BJ68" s="9"/>
      <c r="BK68" s="9"/>
      <c r="BL68" s="9"/>
      <c r="BM68" s="9"/>
      <c r="BN68" s="9"/>
      <c r="BO68" s="9"/>
      <c r="BP68" s="11"/>
      <c r="BQ68" s="11"/>
      <c r="BR68" s="11"/>
    </row>
    <row r="69" spans="1:70" ht="15.75" customHeight="1" x14ac:dyDescent="0.2">
      <c r="A69" s="4" t="s">
        <v>228</v>
      </c>
      <c r="B69" s="68"/>
      <c r="C69" s="36"/>
      <c r="D69" s="36"/>
      <c r="E69" s="36"/>
      <c r="F69" s="36"/>
      <c r="G69" s="36"/>
      <c r="H69" s="36"/>
      <c r="I69" s="36"/>
      <c r="J69" s="36"/>
      <c r="K69" s="36"/>
      <c r="L69" s="36"/>
      <c r="M69" s="36"/>
      <c r="N69" s="36"/>
      <c r="O69" s="36"/>
      <c r="P69" s="36"/>
      <c r="Q69" s="36"/>
      <c r="R69" s="36"/>
      <c r="S69" s="36"/>
      <c r="T69" s="36"/>
      <c r="U69" s="36"/>
      <c r="V69" s="36"/>
      <c r="W69" s="36"/>
      <c r="X69" s="36"/>
      <c r="Y69" s="36"/>
      <c r="Z69" s="36"/>
      <c r="AA69" s="36"/>
      <c r="AB69" s="36"/>
      <c r="AC69" s="36"/>
      <c r="AD69" s="36"/>
      <c r="AE69" s="36"/>
      <c r="AF69" s="36"/>
      <c r="AG69" s="36"/>
      <c r="AH69" s="36"/>
      <c r="AI69" s="36"/>
      <c r="AJ69" s="36"/>
      <c r="AK69" s="36"/>
      <c r="AL69" s="36"/>
      <c r="AM69" s="36"/>
      <c r="AN69" s="36"/>
      <c r="AO69" s="36"/>
      <c r="AP69" s="36"/>
      <c r="AQ69" s="36"/>
      <c r="AR69" s="36"/>
      <c r="AS69" s="9"/>
      <c r="AT69" s="30"/>
      <c r="AU69" s="9"/>
      <c r="AV69" s="9"/>
      <c r="AW69" s="9"/>
      <c r="AX69" s="9"/>
      <c r="AY69" s="9"/>
      <c r="AZ69" s="31"/>
      <c r="BA69" s="9"/>
      <c r="BB69" s="9"/>
      <c r="BC69" s="9"/>
      <c r="BD69" s="9"/>
      <c r="BE69" s="9"/>
      <c r="BF69" s="9"/>
      <c r="BG69" s="9"/>
      <c r="BH69" s="9"/>
      <c r="BI69" s="9"/>
      <c r="BJ69" s="9"/>
      <c r="BK69" s="9"/>
      <c r="BL69" s="9"/>
      <c r="BM69" s="9"/>
      <c r="BN69" s="9"/>
      <c r="BO69" s="9"/>
      <c r="BP69" s="11"/>
      <c r="BQ69" s="11"/>
      <c r="BR69" s="11"/>
    </row>
    <row r="70" spans="1:70" ht="15.75" customHeight="1" x14ac:dyDescent="0.2">
      <c r="A70" s="49" t="s">
        <v>51</v>
      </c>
      <c r="B70" s="78" t="s">
        <v>207</v>
      </c>
      <c r="C70" s="36"/>
      <c r="D70" s="36"/>
      <c r="E70" s="36"/>
      <c r="F70" s="36"/>
      <c r="G70" s="36"/>
      <c r="H70" s="36"/>
      <c r="I70" s="36"/>
      <c r="J70" s="36"/>
      <c r="K70" s="36"/>
      <c r="L70" s="36"/>
      <c r="M70" s="36"/>
      <c r="N70" s="36"/>
      <c r="O70" s="36"/>
      <c r="P70" s="36"/>
      <c r="Q70" s="36"/>
      <c r="R70" s="36"/>
      <c r="S70" s="36"/>
      <c r="T70" s="36"/>
      <c r="U70" s="36"/>
      <c r="V70" s="36"/>
      <c r="W70" s="36"/>
      <c r="X70" s="36"/>
      <c r="Y70" s="36"/>
      <c r="Z70" s="36"/>
      <c r="AA70" s="36"/>
      <c r="AB70" s="36"/>
      <c r="AC70" s="36"/>
      <c r="AD70" s="36"/>
      <c r="AE70" s="36"/>
      <c r="AF70" s="36"/>
      <c r="AG70" s="36"/>
      <c r="AH70" s="36"/>
      <c r="AI70" s="36"/>
      <c r="AJ70" s="36"/>
      <c r="AK70" s="36"/>
      <c r="AL70" s="36"/>
      <c r="AM70" s="36"/>
      <c r="AN70" s="36"/>
      <c r="AO70" s="36"/>
      <c r="AP70" s="36"/>
      <c r="AQ70" s="36"/>
      <c r="AR70" s="36"/>
      <c r="AS70" s="9"/>
      <c r="AT70" s="30"/>
      <c r="AU70" s="9"/>
      <c r="AV70" s="9"/>
      <c r="AW70" s="9"/>
      <c r="AX70" s="9"/>
      <c r="AY70" s="9"/>
      <c r="AZ70" s="31"/>
      <c r="BA70" s="9"/>
      <c r="BB70" s="9"/>
      <c r="BC70" s="9"/>
      <c r="BD70" s="9"/>
      <c r="BE70" s="9"/>
      <c r="BF70" s="9"/>
      <c r="BG70" s="9"/>
      <c r="BH70" s="9"/>
      <c r="BI70" s="9"/>
      <c r="BJ70" s="9"/>
      <c r="BK70" s="9"/>
      <c r="BL70" s="9"/>
      <c r="BM70" s="9"/>
      <c r="BN70" s="9"/>
      <c r="BO70" s="9"/>
      <c r="BP70" s="11"/>
      <c r="BQ70" s="11"/>
      <c r="BR70" s="11"/>
    </row>
    <row r="71" spans="1:70" s="3" customFormat="1" ht="15.75" customHeight="1" x14ac:dyDescent="0.2">
      <c r="A71" s="29" t="s">
        <v>53</v>
      </c>
      <c r="B71" s="69" t="s">
        <v>33</v>
      </c>
      <c r="C71" s="9"/>
      <c r="D71" s="9"/>
      <c r="E71" s="9"/>
      <c r="F71" s="9"/>
      <c r="G71" s="9"/>
      <c r="H71" s="9"/>
      <c r="I71" s="9"/>
      <c r="J71" s="9"/>
      <c r="K71" s="9"/>
      <c r="L71" s="9"/>
      <c r="M71" s="9"/>
      <c r="N71" s="9"/>
      <c r="O71" s="9"/>
      <c r="P71" s="9"/>
      <c r="Q71" s="9"/>
      <c r="R71" s="9"/>
      <c r="S71" s="9"/>
      <c r="T71" s="9"/>
      <c r="U71" s="9"/>
      <c r="V71" s="9"/>
      <c r="W71" s="9"/>
      <c r="X71" s="9"/>
      <c r="Y71" s="9"/>
      <c r="Z71" s="9"/>
      <c r="AA71" s="9"/>
      <c r="AB71" s="9"/>
      <c r="AC71" s="9"/>
      <c r="AD71" s="9"/>
      <c r="AE71" s="9"/>
      <c r="AF71" s="9"/>
      <c r="AG71" s="9"/>
      <c r="AH71" s="9"/>
      <c r="AI71" s="9"/>
      <c r="AJ71" s="9"/>
      <c r="AK71" s="9"/>
      <c r="AL71" s="9"/>
      <c r="AM71" s="9"/>
      <c r="AN71" s="9"/>
      <c r="AO71" s="9"/>
      <c r="AP71" s="9"/>
      <c r="AQ71" s="9"/>
      <c r="AR71" s="9"/>
      <c r="AS71" s="9">
        <v>1158</v>
      </c>
      <c r="AT71" s="30">
        <v>718</v>
      </c>
      <c r="AU71" s="9">
        <v>864</v>
      </c>
      <c r="AV71" s="9">
        <v>948</v>
      </c>
      <c r="AW71" s="9">
        <v>10049</v>
      </c>
      <c r="AX71" s="9">
        <v>6582</v>
      </c>
      <c r="AY71" s="9">
        <v>3866</v>
      </c>
      <c r="AZ71" s="31">
        <v>6282</v>
      </c>
      <c r="BA71" s="9">
        <v>6966</v>
      </c>
      <c r="BB71" s="9">
        <v>7207</v>
      </c>
      <c r="BC71" s="9">
        <v>6614</v>
      </c>
      <c r="BD71" s="9">
        <v>5739</v>
      </c>
      <c r="BE71" s="9">
        <v>5504</v>
      </c>
      <c r="BF71" s="9">
        <v>5586</v>
      </c>
      <c r="BG71" s="9">
        <v>4700</v>
      </c>
      <c r="BH71" s="9">
        <v>3700</v>
      </c>
      <c r="BI71" s="9">
        <v>2607</v>
      </c>
      <c r="BJ71" s="9">
        <v>1769</v>
      </c>
      <c r="BK71" s="9">
        <v>1210</v>
      </c>
      <c r="BL71" s="9">
        <v>1202</v>
      </c>
      <c r="BM71" s="9">
        <v>2716</v>
      </c>
      <c r="BN71" s="9"/>
      <c r="BO71" s="9"/>
      <c r="BP71" s="5"/>
      <c r="BQ71" s="5"/>
      <c r="BR71" s="5"/>
    </row>
    <row r="72" spans="1:70" s="3" customFormat="1" ht="15.75" customHeight="1" x14ac:dyDescent="0.2">
      <c r="A72" s="34" t="s">
        <v>209</v>
      </c>
      <c r="B72" s="64" t="s">
        <v>38</v>
      </c>
      <c r="C72" s="9"/>
      <c r="D72" s="9"/>
      <c r="E72" s="9"/>
      <c r="F72" s="9"/>
      <c r="G72" s="9"/>
      <c r="H72" s="9"/>
      <c r="I72" s="9"/>
      <c r="J72" s="9"/>
      <c r="K72" s="9"/>
      <c r="L72" s="9"/>
      <c r="M72" s="9"/>
      <c r="N72" s="9"/>
      <c r="O72" s="9"/>
      <c r="P72" s="9"/>
      <c r="Q72" s="9"/>
      <c r="R72" s="9"/>
      <c r="S72" s="9"/>
      <c r="T72" s="9"/>
      <c r="U72" s="9"/>
      <c r="V72" s="9"/>
      <c r="W72" s="9"/>
      <c r="X72" s="9"/>
      <c r="Y72" s="9"/>
      <c r="Z72" s="9"/>
      <c r="AA72" s="9"/>
      <c r="AB72" s="9"/>
      <c r="AC72" s="9"/>
      <c r="AD72" s="9"/>
      <c r="AE72" s="9"/>
      <c r="AF72" s="9"/>
      <c r="AG72" s="9"/>
      <c r="AH72" s="9"/>
      <c r="AI72" s="9"/>
      <c r="AJ72" s="9"/>
      <c r="AK72" s="9"/>
      <c r="AL72" s="9"/>
      <c r="AM72" s="9"/>
      <c r="AN72" s="9"/>
      <c r="AO72" s="9"/>
      <c r="AP72" s="9"/>
      <c r="AQ72" s="9"/>
      <c r="AR72" s="9"/>
      <c r="AS72" s="9">
        <v>0</v>
      </c>
      <c r="AT72" s="9">
        <v>0</v>
      </c>
      <c r="AU72" s="9">
        <v>0</v>
      </c>
      <c r="AV72" s="9">
        <v>0</v>
      </c>
      <c r="AW72" s="9">
        <v>19421</v>
      </c>
      <c r="AX72" s="9">
        <v>16787</v>
      </c>
      <c r="AY72" s="9">
        <v>0</v>
      </c>
      <c r="AZ72" s="9">
        <v>0</v>
      </c>
      <c r="BA72" s="9">
        <v>0</v>
      </c>
      <c r="BB72" s="9">
        <v>0</v>
      </c>
      <c r="BC72" s="9">
        <v>0</v>
      </c>
      <c r="BD72" s="9">
        <v>0</v>
      </c>
      <c r="BE72" s="9">
        <v>0</v>
      </c>
      <c r="BF72" s="9">
        <v>0</v>
      </c>
      <c r="BG72" s="9">
        <v>0</v>
      </c>
      <c r="BH72" s="9">
        <v>0</v>
      </c>
      <c r="BI72" s="9">
        <v>0</v>
      </c>
      <c r="BJ72" s="9">
        <v>0</v>
      </c>
      <c r="BK72" s="9">
        <v>0</v>
      </c>
      <c r="BL72" s="9">
        <v>0</v>
      </c>
      <c r="BM72" s="9">
        <v>0</v>
      </c>
      <c r="BN72" s="9"/>
      <c r="BO72" s="9"/>
      <c r="BP72" s="5"/>
      <c r="BQ72" s="5"/>
      <c r="BR72" s="5"/>
    </row>
    <row r="73" spans="1:70" s="3" customFormat="1" ht="15.75" customHeight="1" x14ac:dyDescent="0.2">
      <c r="A73" s="51" t="s">
        <v>52</v>
      </c>
      <c r="B73" s="78" t="s">
        <v>208</v>
      </c>
      <c r="C73" s="9"/>
      <c r="D73" s="9"/>
      <c r="E73" s="9"/>
      <c r="F73" s="9"/>
      <c r="G73" s="9"/>
      <c r="H73" s="9"/>
      <c r="I73" s="9"/>
      <c r="J73" s="9"/>
      <c r="K73" s="9"/>
      <c r="L73" s="9"/>
      <c r="M73" s="9"/>
      <c r="N73" s="9"/>
      <c r="O73" s="9"/>
      <c r="P73" s="9"/>
      <c r="Q73" s="9"/>
      <c r="R73" s="9"/>
      <c r="S73" s="9"/>
      <c r="T73" s="9"/>
      <c r="U73" s="9"/>
      <c r="V73" s="9"/>
      <c r="W73" s="9"/>
      <c r="X73" s="9"/>
      <c r="Y73" s="9"/>
      <c r="Z73" s="9"/>
      <c r="AA73" s="9"/>
      <c r="AB73" s="9"/>
      <c r="AC73" s="9"/>
      <c r="AD73" s="9"/>
      <c r="AE73" s="9"/>
      <c r="AF73" s="9"/>
      <c r="AG73" s="9"/>
      <c r="AH73" s="9"/>
      <c r="AI73" s="9"/>
      <c r="AJ73" s="9"/>
      <c r="AK73" s="9"/>
      <c r="AL73" s="9"/>
      <c r="AM73" s="9"/>
      <c r="AN73" s="9"/>
      <c r="AO73" s="9"/>
      <c r="AP73" s="9"/>
      <c r="AQ73" s="9"/>
      <c r="AR73" s="9"/>
      <c r="AS73" s="9"/>
      <c r="AT73" s="30"/>
      <c r="AU73" s="9"/>
      <c r="AV73" s="9"/>
      <c r="AW73" s="9"/>
      <c r="AX73" s="9"/>
      <c r="AY73" s="9"/>
      <c r="AZ73" s="31"/>
      <c r="BA73" s="9"/>
      <c r="BB73" s="9"/>
      <c r="BC73" s="9"/>
      <c r="BD73" s="9"/>
      <c r="BE73" s="9"/>
      <c r="BF73" s="9"/>
      <c r="BG73" s="9"/>
      <c r="BH73" s="9"/>
      <c r="BI73" s="9"/>
      <c r="BJ73" s="9"/>
      <c r="BK73" s="9"/>
      <c r="BL73" s="9"/>
      <c r="BM73" s="9"/>
      <c r="BN73" s="9"/>
      <c r="BO73" s="9"/>
      <c r="BP73" s="5"/>
      <c r="BQ73" s="5"/>
      <c r="BR73" s="5"/>
    </row>
    <row r="74" spans="1:70" s="3" customFormat="1" ht="15.75" customHeight="1" x14ac:dyDescent="0.2">
      <c r="A74" s="29" t="s">
        <v>54</v>
      </c>
      <c r="B74" s="69" t="s">
        <v>249</v>
      </c>
      <c r="C74" s="9"/>
      <c r="D74" s="9"/>
      <c r="E74" s="9"/>
      <c r="F74" s="9"/>
      <c r="G74" s="9"/>
      <c r="H74" s="9"/>
      <c r="I74" s="9"/>
      <c r="J74" s="9"/>
      <c r="K74" s="9"/>
      <c r="L74" s="9"/>
      <c r="M74" s="9"/>
      <c r="N74" s="9"/>
      <c r="O74" s="9"/>
      <c r="P74" s="9"/>
      <c r="Q74" s="9"/>
      <c r="R74" s="9"/>
      <c r="S74" s="9"/>
      <c r="T74" s="9"/>
      <c r="U74" s="9"/>
      <c r="V74" s="9"/>
      <c r="W74" s="9"/>
      <c r="X74" s="9"/>
      <c r="Y74" s="9"/>
      <c r="Z74" s="9"/>
      <c r="AA74" s="9"/>
      <c r="AB74" s="9"/>
      <c r="AC74" s="9"/>
      <c r="AD74" s="9"/>
      <c r="AE74" s="9"/>
      <c r="AF74" s="9"/>
      <c r="AG74" s="9"/>
      <c r="AH74" s="9"/>
      <c r="AI74" s="9"/>
      <c r="AJ74" s="9"/>
      <c r="AK74" s="9"/>
      <c r="AL74" s="9"/>
      <c r="AM74" s="9"/>
      <c r="AN74" s="9"/>
      <c r="AO74" s="9"/>
      <c r="AP74" s="9"/>
      <c r="AQ74" s="9"/>
      <c r="AR74" s="9"/>
      <c r="AS74" s="9">
        <v>1158</v>
      </c>
      <c r="AT74" s="30">
        <v>718</v>
      </c>
      <c r="AU74" s="9">
        <v>864</v>
      </c>
      <c r="AV74" s="9">
        <v>947</v>
      </c>
      <c r="AW74" s="9">
        <v>10049</v>
      </c>
      <c r="AX74" s="9">
        <v>6582</v>
      </c>
      <c r="AY74" s="9">
        <v>3866</v>
      </c>
      <c r="AZ74" s="31">
        <v>6281</v>
      </c>
      <c r="BA74" s="9">
        <v>6966</v>
      </c>
      <c r="BB74" s="9">
        <v>7207</v>
      </c>
      <c r="BC74" s="9">
        <v>6614</v>
      </c>
      <c r="BD74" s="9">
        <v>5739</v>
      </c>
      <c r="BE74" s="9">
        <v>5504</v>
      </c>
      <c r="BF74" s="9">
        <v>5586</v>
      </c>
      <c r="BG74" s="9">
        <v>4700</v>
      </c>
      <c r="BH74" s="9">
        <v>3700</v>
      </c>
      <c r="BI74" s="9">
        <v>2607</v>
      </c>
      <c r="BJ74" s="9">
        <v>1769</v>
      </c>
      <c r="BK74" s="9">
        <v>1210</v>
      </c>
      <c r="BL74" s="9">
        <v>1202</v>
      </c>
      <c r="BM74" s="9">
        <v>2716</v>
      </c>
      <c r="BN74" s="9"/>
      <c r="BO74" s="9"/>
      <c r="BP74" s="5"/>
      <c r="BQ74" s="5"/>
      <c r="BR74" s="5"/>
    </row>
    <row r="75" spans="1:70" ht="15.75" customHeight="1" x14ac:dyDescent="0.2">
      <c r="A75" s="4" t="s">
        <v>251</v>
      </c>
      <c r="B75" s="64" t="s">
        <v>204</v>
      </c>
      <c r="C75" s="9"/>
      <c r="D75" s="9"/>
      <c r="E75" s="9"/>
      <c r="F75" s="9"/>
      <c r="G75" s="9"/>
      <c r="H75" s="9"/>
      <c r="I75" s="9"/>
      <c r="J75" s="9"/>
      <c r="K75" s="9"/>
      <c r="L75" s="9"/>
      <c r="M75" s="9"/>
      <c r="N75" s="9"/>
      <c r="O75" s="9"/>
      <c r="P75" s="9"/>
      <c r="Q75" s="9"/>
      <c r="R75" s="9"/>
      <c r="S75" s="9"/>
      <c r="T75" s="9"/>
      <c r="U75" s="9"/>
      <c r="V75" s="9"/>
      <c r="W75" s="9"/>
      <c r="X75" s="9"/>
      <c r="Y75" s="9"/>
      <c r="Z75" s="9"/>
      <c r="AA75" s="9"/>
      <c r="AB75" s="9"/>
      <c r="AC75" s="9"/>
      <c r="AD75" s="9"/>
      <c r="AE75" s="9"/>
      <c r="AF75" s="9"/>
      <c r="AG75" s="9"/>
      <c r="AH75" s="9"/>
      <c r="AI75" s="9"/>
      <c r="AJ75" s="9"/>
      <c r="AK75" s="9"/>
      <c r="AL75" s="9"/>
      <c r="AM75" s="9"/>
      <c r="AN75" s="9"/>
      <c r="AO75" s="9"/>
      <c r="AP75" s="9"/>
      <c r="AQ75" s="9"/>
      <c r="AR75" s="9"/>
      <c r="AS75" s="9">
        <v>0</v>
      </c>
      <c r="AT75" s="9">
        <v>0</v>
      </c>
      <c r="AU75" s="9">
        <v>0</v>
      </c>
      <c r="AV75" s="9">
        <v>0</v>
      </c>
      <c r="AW75" s="9">
        <v>19422</v>
      </c>
      <c r="AX75" s="9">
        <v>16788</v>
      </c>
      <c r="AY75" s="9">
        <v>0</v>
      </c>
      <c r="AZ75" s="9">
        <v>0</v>
      </c>
      <c r="BA75" s="9">
        <v>0</v>
      </c>
      <c r="BB75" s="9">
        <v>0</v>
      </c>
      <c r="BC75" s="9">
        <v>0</v>
      </c>
      <c r="BD75" s="9">
        <v>0</v>
      </c>
      <c r="BE75" s="9">
        <v>0</v>
      </c>
      <c r="BF75" s="9">
        <v>0</v>
      </c>
      <c r="BG75" s="9">
        <v>0</v>
      </c>
      <c r="BH75" s="9">
        <v>0</v>
      </c>
      <c r="BI75" s="9">
        <v>0</v>
      </c>
      <c r="BJ75" s="9">
        <v>0</v>
      </c>
      <c r="BK75" s="9">
        <v>0</v>
      </c>
      <c r="BL75" s="9">
        <v>0</v>
      </c>
      <c r="BM75" s="9">
        <v>0</v>
      </c>
      <c r="BN75" s="9"/>
      <c r="BO75" s="9"/>
      <c r="BP75" s="11"/>
      <c r="BQ75" s="11"/>
      <c r="BR75" s="11"/>
    </row>
    <row r="76" spans="1:70" ht="15.75" customHeight="1" x14ac:dyDescent="0.2">
      <c r="A76" s="4"/>
      <c r="B76" s="64"/>
      <c r="C76" s="8"/>
      <c r="D76" s="8"/>
      <c r="E76" s="8"/>
      <c r="F76" s="8"/>
      <c r="G76" s="8"/>
      <c r="H76" s="8"/>
      <c r="I76" s="8"/>
      <c r="J76" s="8"/>
      <c r="K76" s="8"/>
      <c r="L76" s="8"/>
      <c r="M76" s="8"/>
      <c r="N76" s="8"/>
      <c r="O76" s="8"/>
      <c r="P76" s="8"/>
      <c r="Q76" s="8"/>
      <c r="R76" s="8"/>
      <c r="S76" s="8"/>
      <c r="T76" s="8"/>
      <c r="U76" s="8"/>
      <c r="V76" s="8"/>
      <c r="W76" s="8"/>
      <c r="X76" s="8"/>
      <c r="Y76" s="8"/>
      <c r="Z76" s="8"/>
      <c r="AA76" s="8"/>
      <c r="AB76" s="8"/>
      <c r="AC76" s="8"/>
      <c r="AD76" s="8"/>
      <c r="AE76" s="8"/>
      <c r="AF76" s="8"/>
      <c r="AG76" s="8"/>
      <c r="AH76" s="8"/>
      <c r="AI76" s="8"/>
      <c r="AJ76" s="8"/>
      <c r="AK76" s="8"/>
      <c r="AL76" s="8"/>
      <c r="AM76" s="8"/>
      <c r="AN76" s="8"/>
      <c r="AO76" s="8"/>
      <c r="AP76" s="8"/>
      <c r="AQ76" s="8"/>
      <c r="AR76" s="8"/>
      <c r="AS76" s="8"/>
      <c r="AT76" s="30"/>
      <c r="AU76" s="9"/>
      <c r="AV76" s="9"/>
      <c r="AW76" s="9"/>
      <c r="AX76" s="9"/>
      <c r="AY76" s="9"/>
      <c r="AZ76" s="31"/>
      <c r="BA76" s="9"/>
      <c r="BB76" s="9"/>
      <c r="BC76" s="52"/>
      <c r="BD76" s="52"/>
      <c r="BE76" s="52"/>
      <c r="BF76" s="52"/>
      <c r="BG76" s="52"/>
      <c r="BH76" s="52"/>
      <c r="BI76" s="52"/>
      <c r="BJ76" s="52"/>
      <c r="BK76" s="52"/>
      <c r="BL76" s="52"/>
      <c r="BM76" s="52"/>
      <c r="BN76" s="52"/>
      <c r="BO76" s="52"/>
      <c r="BP76" s="11"/>
      <c r="BQ76" s="11"/>
      <c r="BR76" s="11"/>
    </row>
    <row r="77" spans="1:70" ht="15.75" customHeight="1" x14ac:dyDescent="0.2">
      <c r="B77" s="70"/>
      <c r="C77" s="1"/>
      <c r="D77" s="73"/>
      <c r="E77" s="53"/>
      <c r="F77" s="53"/>
      <c r="G77" s="53"/>
      <c r="H77" s="53"/>
      <c r="I77" s="53"/>
      <c r="J77" s="53"/>
      <c r="K77" s="53"/>
      <c r="L77" s="53"/>
      <c r="M77" s="53"/>
      <c r="N77" s="53"/>
      <c r="O77" s="53"/>
      <c r="P77" s="53"/>
      <c r="Q77" s="53"/>
      <c r="R77" s="53"/>
      <c r="S77" s="53"/>
      <c r="T77" s="53"/>
      <c r="U77" s="53"/>
      <c r="V77" s="53"/>
      <c r="W77" s="53"/>
      <c r="X77" s="53"/>
      <c r="Y77" s="53"/>
      <c r="Z77" s="53"/>
      <c r="AA77" s="53"/>
      <c r="AB77" s="53"/>
      <c r="AC77" s="53"/>
      <c r="AD77" s="53"/>
      <c r="AE77" s="53"/>
      <c r="AF77" s="53"/>
      <c r="AG77" s="53"/>
      <c r="AH77" s="53"/>
      <c r="AI77" s="53"/>
      <c r="AJ77" s="53"/>
      <c r="AK77" s="53"/>
      <c r="AL77" s="53"/>
      <c r="AM77" s="53"/>
      <c r="AN77" s="53"/>
      <c r="AO77" s="53"/>
      <c r="AP77" s="53"/>
      <c r="AQ77" s="53"/>
      <c r="AR77" s="53"/>
      <c r="AT77" s="54"/>
      <c r="AU77" s="53"/>
      <c r="AV77" s="53"/>
      <c r="AW77" s="53"/>
      <c r="AX77" s="53"/>
      <c r="AY77" s="53"/>
      <c r="AZ77" s="55"/>
      <c r="BA77" s="53"/>
      <c r="BB77" s="53"/>
      <c r="BC77" s="53"/>
      <c r="BD77" s="53"/>
      <c r="BE77" s="53"/>
      <c r="BF77" s="53"/>
      <c r="BG77" s="56"/>
      <c r="BH77" s="56"/>
      <c r="BI77" s="56"/>
      <c r="BJ77" s="56"/>
      <c r="BK77" s="56"/>
      <c r="BL77" s="56"/>
      <c r="BM77" s="56"/>
    </row>
    <row r="78" spans="1:70" ht="15.75" customHeight="1" x14ac:dyDescent="0.2">
      <c r="A78" s="49" t="s">
        <v>184</v>
      </c>
      <c r="B78" s="70"/>
      <c r="C78" s="80" t="s">
        <v>210</v>
      </c>
      <c r="D78" s="1"/>
      <c r="E78" s="1"/>
      <c r="F78" s="53"/>
      <c r="G78" s="53"/>
      <c r="H78" s="53"/>
      <c r="I78" s="53"/>
      <c r="J78" s="53"/>
      <c r="K78" s="53"/>
      <c r="L78" s="53"/>
      <c r="M78" s="53"/>
      <c r="N78" s="53"/>
      <c r="O78" s="53"/>
      <c r="P78" s="53"/>
      <c r="Q78" s="53"/>
      <c r="R78" s="53"/>
      <c r="T78" s="53"/>
      <c r="U78" s="53"/>
      <c r="V78" s="53"/>
      <c r="W78" s="53"/>
      <c r="X78" s="53"/>
      <c r="Y78" s="53"/>
      <c r="Z78" s="53"/>
      <c r="AA78" s="53"/>
      <c r="AB78" s="53"/>
      <c r="AC78" s="53"/>
      <c r="AD78" s="53"/>
      <c r="AE78" s="53"/>
      <c r="AF78" s="53"/>
      <c r="AG78" s="53"/>
      <c r="AH78" s="53"/>
      <c r="AI78" s="53"/>
      <c r="AJ78" s="53"/>
      <c r="AK78" s="53"/>
      <c r="AL78" s="53"/>
      <c r="AM78" s="53"/>
      <c r="AN78" s="53"/>
      <c r="AO78" s="53"/>
      <c r="AP78" s="53"/>
      <c r="AQ78" s="53"/>
      <c r="AR78" s="53"/>
      <c r="AT78" s="54"/>
      <c r="AU78" s="53"/>
      <c r="AV78" s="53"/>
      <c r="AW78" s="53"/>
      <c r="AX78" s="53"/>
      <c r="AY78" s="53"/>
      <c r="AZ78" s="55"/>
      <c r="BA78" s="53"/>
      <c r="BB78" s="53"/>
      <c r="BC78" s="53"/>
      <c r="BD78" s="53"/>
      <c r="BE78" s="53"/>
      <c r="BF78" s="53"/>
      <c r="BG78" s="56"/>
      <c r="BH78" s="56"/>
      <c r="BI78" s="56"/>
      <c r="BJ78" s="56"/>
      <c r="BK78" s="56"/>
      <c r="BL78" s="56"/>
      <c r="BM78" s="56"/>
    </row>
    <row r="79" spans="1:70" ht="15.75" customHeight="1" x14ac:dyDescent="0.2">
      <c r="A79" s="1" t="s">
        <v>93</v>
      </c>
      <c r="B79" s="70"/>
      <c r="C79" s="82" t="s">
        <v>221</v>
      </c>
      <c r="D79" s="1"/>
      <c r="E79" s="1"/>
      <c r="F79"/>
      <c r="G79" s="53"/>
      <c r="H79" s="53"/>
      <c r="I79" s="53"/>
      <c r="J79" s="53"/>
      <c r="K79" s="53"/>
      <c r="L79" s="53"/>
      <c r="M79" s="53"/>
      <c r="N79" s="53"/>
      <c r="O79" s="53"/>
      <c r="P79" s="53"/>
      <c r="Q79" s="53"/>
      <c r="R79" s="53"/>
      <c r="T79" s="53"/>
      <c r="U79" s="53"/>
      <c r="V79" s="53"/>
      <c r="W79" s="53"/>
      <c r="X79" s="53"/>
      <c r="Y79" s="53"/>
      <c r="Z79" s="53"/>
      <c r="AA79" s="53"/>
      <c r="AB79" s="53"/>
      <c r="AC79" s="53"/>
      <c r="AD79" s="53"/>
      <c r="AE79" s="53"/>
      <c r="AF79" s="53"/>
      <c r="AG79" s="53"/>
      <c r="AH79" s="53"/>
      <c r="AI79" s="53"/>
      <c r="AJ79" s="53"/>
      <c r="AK79" s="53"/>
      <c r="AL79" s="53"/>
      <c r="AM79" s="53"/>
      <c r="AN79" s="53"/>
      <c r="AO79" s="53"/>
      <c r="AP79" s="53"/>
      <c r="AQ79" s="53"/>
      <c r="AR79" s="53"/>
      <c r="AT79" s="54"/>
      <c r="AU79" s="53"/>
      <c r="AV79" s="53"/>
      <c r="AW79" s="53"/>
      <c r="AX79" s="53"/>
      <c r="AY79" s="53"/>
      <c r="AZ79" s="55"/>
      <c r="BA79" s="53"/>
      <c r="BB79" s="53"/>
      <c r="BC79" s="53"/>
      <c r="BD79" s="53"/>
      <c r="BE79" s="53"/>
      <c r="BF79" s="53"/>
      <c r="BG79" s="56"/>
      <c r="BH79" s="56"/>
      <c r="BI79" s="56"/>
      <c r="BJ79" s="56"/>
      <c r="BK79" s="56"/>
      <c r="BL79" s="56"/>
      <c r="BM79" s="56"/>
    </row>
    <row r="80" spans="1:70" ht="15.75" customHeight="1" x14ac:dyDescent="0.2">
      <c r="A80" s="1" t="s">
        <v>186</v>
      </c>
      <c r="B80" s="70"/>
      <c r="C80" s="82" t="s">
        <v>222</v>
      </c>
      <c r="D80" s="1"/>
      <c r="E80" s="1"/>
      <c r="F80"/>
      <c r="G80" s="53"/>
      <c r="H80" s="53"/>
      <c r="I80" s="53"/>
      <c r="J80" s="53"/>
      <c r="K80" s="53"/>
      <c r="L80" s="53"/>
      <c r="M80" s="53"/>
      <c r="N80" s="53"/>
      <c r="O80" s="53"/>
      <c r="P80" s="53"/>
      <c r="Q80" s="53"/>
      <c r="R80" s="53"/>
      <c r="T80" s="53"/>
      <c r="U80" s="53"/>
      <c r="V80" s="53"/>
      <c r="W80" s="53"/>
      <c r="X80" s="53"/>
      <c r="Y80" s="53"/>
      <c r="Z80" s="53"/>
      <c r="AA80" s="53"/>
      <c r="AB80" s="53"/>
      <c r="AC80" s="53"/>
      <c r="AD80" s="53"/>
      <c r="AE80" s="53"/>
      <c r="AF80" s="53"/>
      <c r="AG80" s="53"/>
      <c r="AH80" s="53"/>
      <c r="AI80" s="53"/>
      <c r="AJ80" s="53"/>
      <c r="AK80" s="53"/>
      <c r="AL80" s="53"/>
      <c r="AM80" s="53"/>
      <c r="AN80" s="53"/>
      <c r="AO80" s="53"/>
      <c r="AP80" s="53"/>
      <c r="AQ80" s="53"/>
      <c r="AR80" s="53"/>
      <c r="AT80" s="54"/>
      <c r="AU80" s="53"/>
      <c r="AV80" s="53"/>
      <c r="AW80" s="53"/>
      <c r="AX80" s="53"/>
      <c r="AY80" s="53"/>
      <c r="AZ80" s="55"/>
      <c r="BA80" s="53"/>
      <c r="BB80" s="53"/>
      <c r="BC80" s="53"/>
      <c r="BD80" s="53"/>
      <c r="BE80" s="53"/>
      <c r="BF80" s="53"/>
      <c r="BG80" s="56"/>
      <c r="BH80" s="56"/>
      <c r="BI80" s="56"/>
      <c r="BJ80" s="56"/>
      <c r="BK80" s="56"/>
      <c r="BL80" s="56"/>
      <c r="BM80" s="56"/>
    </row>
    <row r="81" spans="1:65" ht="15.75" customHeight="1" x14ac:dyDescent="0.2">
      <c r="A81" s="1" t="s">
        <v>187</v>
      </c>
      <c r="B81" s="70"/>
      <c r="C81" s="82" t="s">
        <v>223</v>
      </c>
      <c r="D81" s="1"/>
      <c r="E81" s="1"/>
      <c r="F81"/>
      <c r="G81" s="53"/>
      <c r="H81" s="53"/>
      <c r="I81" s="53"/>
      <c r="J81" s="53"/>
      <c r="K81" s="53"/>
      <c r="L81" s="53"/>
      <c r="M81" s="53"/>
      <c r="N81" s="53"/>
      <c r="O81" s="53"/>
      <c r="P81" s="53"/>
      <c r="Q81" s="53"/>
      <c r="R81" s="53"/>
      <c r="T81" s="53"/>
      <c r="U81" s="53"/>
      <c r="V81" s="53"/>
      <c r="W81" s="53"/>
      <c r="X81" s="53"/>
      <c r="Y81" s="53"/>
      <c r="Z81" s="53"/>
      <c r="AA81" s="53"/>
      <c r="AB81" s="53"/>
      <c r="AC81" s="53"/>
      <c r="AD81" s="53"/>
      <c r="AE81" s="53"/>
      <c r="AF81" s="53"/>
      <c r="AG81" s="53"/>
      <c r="AH81" s="53"/>
      <c r="AI81" s="53"/>
      <c r="AJ81" s="53"/>
      <c r="AK81" s="53"/>
      <c r="AL81" s="53"/>
      <c r="AM81" s="53"/>
      <c r="AN81" s="53"/>
      <c r="AO81" s="53"/>
      <c r="AP81" s="53"/>
      <c r="AQ81" s="53"/>
      <c r="AR81" s="53"/>
      <c r="AT81" s="54"/>
      <c r="AU81" s="53"/>
      <c r="AV81" s="53"/>
      <c r="AW81" s="53"/>
      <c r="AX81" s="53"/>
      <c r="AY81" s="53"/>
      <c r="AZ81" s="55"/>
      <c r="BA81" s="53"/>
      <c r="BB81" s="53"/>
      <c r="BC81" s="53"/>
      <c r="BD81" s="53"/>
      <c r="BE81" s="53"/>
      <c r="BF81" s="53"/>
      <c r="BG81" s="56"/>
      <c r="BH81" s="56"/>
      <c r="BI81" s="56"/>
      <c r="BJ81" s="56"/>
      <c r="BK81" s="56"/>
      <c r="BL81" s="56"/>
      <c r="BM81" s="56"/>
    </row>
    <row r="82" spans="1:65" ht="15.75" customHeight="1" x14ac:dyDescent="0.2">
      <c r="A82" s="1" t="s">
        <v>94</v>
      </c>
      <c r="B82" s="70"/>
      <c r="C82" s="82" t="s">
        <v>224</v>
      </c>
      <c r="D82" s="1"/>
      <c r="E82" s="1"/>
      <c r="F82"/>
      <c r="G82" s="53"/>
      <c r="H82" s="53"/>
      <c r="I82" s="53"/>
      <c r="J82" s="53"/>
      <c r="K82" s="53"/>
      <c r="L82" s="53"/>
      <c r="M82" s="53"/>
      <c r="N82" s="53"/>
      <c r="O82" s="53"/>
      <c r="P82" s="53"/>
      <c r="Q82" s="53"/>
      <c r="R82" s="53"/>
      <c r="T82" s="53"/>
      <c r="U82" s="53"/>
      <c r="V82" s="53"/>
      <c r="W82" s="53"/>
      <c r="X82" s="53"/>
      <c r="Y82" s="53"/>
      <c r="Z82" s="53"/>
      <c r="AA82" s="53"/>
      <c r="AB82" s="53"/>
      <c r="AC82" s="53"/>
      <c r="AD82" s="53"/>
      <c r="AE82" s="53"/>
      <c r="AF82" s="53"/>
      <c r="AG82" s="53"/>
      <c r="AH82" s="53"/>
      <c r="AI82" s="53"/>
      <c r="AJ82" s="53"/>
      <c r="AK82" s="53"/>
      <c r="AL82" s="53"/>
      <c r="AM82" s="53"/>
      <c r="AN82" s="53"/>
      <c r="AO82" s="53"/>
      <c r="AP82" s="53"/>
      <c r="AQ82" s="53"/>
      <c r="AR82" s="53"/>
      <c r="AT82" s="54"/>
      <c r="AU82" s="53"/>
      <c r="AV82" s="53"/>
      <c r="AW82" s="53"/>
      <c r="AX82" s="53"/>
      <c r="AY82" s="53"/>
      <c r="AZ82" s="55"/>
      <c r="BA82" s="53"/>
      <c r="BB82" s="53"/>
      <c r="BC82" s="53"/>
      <c r="BD82" s="53"/>
      <c r="BE82" s="53"/>
      <c r="BF82" s="53"/>
      <c r="BG82" s="56"/>
      <c r="BH82" s="56"/>
      <c r="BI82" s="56"/>
      <c r="BJ82" s="56"/>
      <c r="BK82" s="56"/>
      <c r="BL82" s="56"/>
      <c r="BM82" s="56"/>
    </row>
    <row r="83" spans="1:65" ht="15.75" customHeight="1" x14ac:dyDescent="0.2">
      <c r="A83" s="1" t="s">
        <v>188</v>
      </c>
      <c r="C83" s="1" t="s">
        <v>225</v>
      </c>
      <c r="D83" s="1"/>
      <c r="E83" s="1"/>
      <c r="F83" s="81"/>
      <c r="AZ83" s="57"/>
    </row>
    <row r="84" spans="1:65" ht="15.75" customHeight="1" x14ac:dyDescent="0.2">
      <c r="A84" s="4" t="s">
        <v>95</v>
      </c>
      <c r="B84" s="71"/>
      <c r="C84" s="82" t="s">
        <v>211</v>
      </c>
      <c r="D84" s="1"/>
      <c r="E84" s="1"/>
      <c r="F84"/>
      <c r="G84" s="14"/>
      <c r="H84" s="14"/>
      <c r="I84" s="14"/>
      <c r="J84" s="14"/>
      <c r="K84" s="14"/>
      <c r="L84" s="14"/>
      <c r="M84" s="14"/>
      <c r="N84" s="14"/>
      <c r="O84" s="14"/>
      <c r="P84" s="14"/>
      <c r="Q84" s="14"/>
      <c r="R84" s="14"/>
      <c r="T84" s="14"/>
      <c r="U84" s="14"/>
      <c r="V84" s="14"/>
      <c r="W84" s="14"/>
      <c r="X84" s="14"/>
      <c r="Y84" s="14"/>
      <c r="Z84" s="14"/>
      <c r="AA84" s="14"/>
      <c r="AB84" s="14"/>
      <c r="AC84" s="14"/>
      <c r="AD84" s="14"/>
      <c r="AE84" s="14"/>
      <c r="AF84" s="14"/>
      <c r="AG84" s="14"/>
      <c r="AH84" s="14"/>
      <c r="AI84" s="14"/>
      <c r="AJ84" s="14"/>
      <c r="AK84" s="14"/>
      <c r="AL84" s="14"/>
      <c r="AM84" s="14"/>
      <c r="AN84" s="14"/>
      <c r="AO84" s="14"/>
      <c r="AP84" s="14"/>
      <c r="AQ84" s="14"/>
      <c r="AR84" s="14"/>
      <c r="AT84" s="58"/>
      <c r="AU84" s="14"/>
      <c r="AV84" s="14"/>
      <c r="AW84" s="14"/>
      <c r="AX84" s="14"/>
      <c r="AY84" s="14"/>
      <c r="AZ84" s="59"/>
      <c r="BA84" s="14"/>
      <c r="BB84" s="14"/>
      <c r="BC84" s="14"/>
      <c r="BD84" s="14"/>
      <c r="BE84" s="14"/>
      <c r="BF84" s="14"/>
      <c r="BG84" s="14"/>
      <c r="BH84" s="14"/>
      <c r="BI84" s="14"/>
      <c r="BJ84" s="14"/>
      <c r="BK84" s="14"/>
      <c r="BL84" s="14"/>
      <c r="BM84" s="14"/>
    </row>
    <row r="85" spans="1:65" ht="15.75" customHeight="1" x14ac:dyDescent="0.2">
      <c r="A85" s="4" t="s">
        <v>233</v>
      </c>
      <c r="B85" s="72"/>
      <c r="C85" s="82" t="s">
        <v>241</v>
      </c>
      <c r="D85" s="1"/>
      <c r="E85" s="1"/>
      <c r="F85"/>
      <c r="G85" s="14"/>
      <c r="H85" s="14"/>
      <c r="I85" s="14"/>
      <c r="J85" s="14"/>
      <c r="K85" s="14"/>
      <c r="L85" s="14"/>
      <c r="M85" s="14"/>
      <c r="N85" s="14"/>
      <c r="O85" s="14"/>
      <c r="P85" s="14"/>
      <c r="Q85" s="14"/>
      <c r="R85" s="14"/>
      <c r="T85" s="14"/>
      <c r="U85" s="14"/>
      <c r="V85" s="14"/>
      <c r="W85" s="14"/>
      <c r="X85" s="14"/>
      <c r="Y85" s="14"/>
      <c r="Z85" s="14"/>
      <c r="AA85" s="14"/>
      <c r="AB85" s="14"/>
      <c r="AC85" s="14"/>
      <c r="AD85" s="14"/>
      <c r="AE85" s="14"/>
      <c r="AF85" s="14"/>
      <c r="AG85" s="14"/>
      <c r="AH85" s="14"/>
      <c r="AI85" s="14"/>
      <c r="AJ85" s="14"/>
      <c r="AK85" s="14"/>
      <c r="AL85" s="14"/>
      <c r="AM85" s="14"/>
      <c r="AN85" s="14"/>
      <c r="AO85" s="14"/>
      <c r="AP85" s="14"/>
      <c r="AQ85" s="14"/>
      <c r="AR85" s="14"/>
      <c r="AT85" s="58"/>
      <c r="AU85" s="14"/>
      <c r="AV85" s="14"/>
      <c r="AW85" s="14"/>
      <c r="AX85" s="14"/>
      <c r="AY85" s="14"/>
      <c r="AZ85" s="59"/>
      <c r="BA85" s="14"/>
      <c r="BB85" s="14"/>
      <c r="BC85" s="14"/>
      <c r="BD85" s="14"/>
      <c r="BE85" s="14"/>
      <c r="BF85" s="14"/>
      <c r="BG85" s="14"/>
      <c r="BH85" s="14"/>
      <c r="BI85" s="14"/>
      <c r="BJ85" s="14"/>
      <c r="BK85" s="14"/>
      <c r="BL85" s="14"/>
      <c r="BM85" s="14"/>
    </row>
    <row r="86" spans="1:65" ht="15.75" customHeight="1" x14ac:dyDescent="0.2">
      <c r="A86" s="4" t="s">
        <v>231</v>
      </c>
      <c r="B86" s="71"/>
      <c r="C86" s="82" t="s">
        <v>212</v>
      </c>
      <c r="D86" s="1"/>
      <c r="E86" s="1"/>
      <c r="F86"/>
      <c r="G86" s="14"/>
      <c r="H86" s="14"/>
      <c r="I86" s="14"/>
      <c r="J86" s="14"/>
      <c r="K86" s="14"/>
      <c r="L86" s="14"/>
      <c r="M86" s="14"/>
      <c r="N86" s="14"/>
      <c r="O86" s="14"/>
      <c r="P86" s="14"/>
      <c r="Q86" s="14"/>
      <c r="R86" s="14"/>
      <c r="T86" s="14"/>
      <c r="U86" s="14"/>
      <c r="V86" s="14"/>
      <c r="W86" s="14"/>
      <c r="X86" s="14"/>
      <c r="Y86" s="14"/>
      <c r="Z86" s="14"/>
      <c r="AA86" s="14"/>
      <c r="AB86" s="14"/>
      <c r="AC86" s="14"/>
      <c r="AD86" s="14"/>
      <c r="AE86" s="14"/>
      <c r="AF86" s="14"/>
      <c r="AG86" s="14"/>
      <c r="AH86" s="14"/>
      <c r="AI86" s="14"/>
      <c r="AJ86" s="14"/>
      <c r="AK86" s="14"/>
      <c r="AL86" s="14"/>
      <c r="AM86" s="14"/>
      <c r="AN86" s="14"/>
      <c r="AO86" s="14"/>
      <c r="AP86" s="14"/>
      <c r="AQ86" s="14"/>
      <c r="AR86" s="14"/>
      <c r="AT86" s="58"/>
      <c r="AU86" s="14"/>
      <c r="AV86" s="14"/>
      <c r="AW86" s="14"/>
      <c r="AX86" s="14"/>
      <c r="AY86" s="14"/>
      <c r="AZ86" s="59"/>
      <c r="BA86" s="14"/>
      <c r="BB86" s="14"/>
      <c r="BC86" s="14"/>
      <c r="BD86" s="14"/>
      <c r="BE86" s="14"/>
      <c r="BF86" s="14"/>
      <c r="BG86" s="14"/>
      <c r="BH86" s="14"/>
      <c r="BI86" s="14"/>
      <c r="BJ86" s="14"/>
      <c r="BK86" s="14"/>
      <c r="BL86" s="14"/>
      <c r="BM86" s="14"/>
    </row>
    <row r="87" spans="1:65" ht="15.75" customHeight="1" x14ac:dyDescent="0.2">
      <c r="A87" s="4" t="s">
        <v>232</v>
      </c>
      <c r="B87" s="71"/>
      <c r="C87" s="82" t="s">
        <v>213</v>
      </c>
      <c r="D87" s="1"/>
      <c r="E87" s="1"/>
      <c r="F87"/>
      <c r="G87" s="14"/>
      <c r="H87" s="14"/>
      <c r="I87" s="14"/>
      <c r="J87" s="14"/>
      <c r="K87" s="14"/>
      <c r="L87" s="14"/>
      <c r="M87" s="14"/>
      <c r="N87" s="14"/>
      <c r="O87" s="14"/>
      <c r="P87" s="14"/>
      <c r="Q87" s="14"/>
      <c r="R87" s="14"/>
      <c r="T87" s="14"/>
      <c r="U87" s="14"/>
      <c r="V87" s="14"/>
      <c r="W87" s="14"/>
      <c r="X87" s="14"/>
      <c r="Y87" s="14"/>
      <c r="Z87" s="14"/>
      <c r="AA87" s="14"/>
      <c r="AB87" s="14"/>
      <c r="AC87" s="14"/>
      <c r="AD87" s="14"/>
      <c r="AE87" s="14"/>
      <c r="AF87" s="14"/>
      <c r="AG87" s="14"/>
      <c r="AH87" s="14"/>
      <c r="AI87" s="14"/>
      <c r="AJ87" s="14"/>
      <c r="AK87" s="14"/>
      <c r="AL87" s="14"/>
      <c r="AM87" s="14"/>
      <c r="AN87" s="14"/>
      <c r="AO87" s="14"/>
      <c r="AP87" s="14"/>
      <c r="AQ87" s="14"/>
      <c r="AR87" s="14"/>
      <c r="AT87" s="58"/>
      <c r="AU87" s="14"/>
      <c r="AV87" s="14"/>
      <c r="AW87" s="14"/>
      <c r="AX87" s="14"/>
      <c r="AY87" s="14"/>
      <c r="AZ87" s="59"/>
      <c r="BA87" s="14"/>
      <c r="BB87" s="14"/>
      <c r="BC87" s="14"/>
      <c r="BD87" s="14"/>
      <c r="BE87" s="14"/>
      <c r="BF87" s="14"/>
      <c r="BG87" s="14"/>
      <c r="BH87" s="14"/>
      <c r="BI87" s="14"/>
      <c r="BJ87" s="14"/>
      <c r="BK87" s="14"/>
      <c r="BL87" s="14"/>
      <c r="BM87" s="14"/>
    </row>
    <row r="88" spans="1:65" ht="15.75" customHeight="1" x14ac:dyDescent="0.2">
      <c r="A88" s="4" t="s">
        <v>230</v>
      </c>
      <c r="B88" s="71"/>
      <c r="C88" s="82" t="s">
        <v>242</v>
      </c>
      <c r="D88" s="1"/>
      <c r="E88" s="1"/>
      <c r="F88" s="79"/>
      <c r="G88" s="14"/>
      <c r="H88" s="14"/>
      <c r="I88" s="14"/>
      <c r="J88" s="14"/>
      <c r="K88" s="14"/>
      <c r="L88" s="14"/>
      <c r="M88" s="14"/>
      <c r="N88" s="14"/>
      <c r="O88" s="14"/>
      <c r="P88" s="14"/>
      <c r="Q88" s="14"/>
      <c r="R88" s="14"/>
      <c r="T88" s="14"/>
      <c r="U88" s="14"/>
      <c r="V88" s="14"/>
      <c r="W88" s="14"/>
      <c r="X88" s="14"/>
      <c r="Y88" s="14"/>
      <c r="Z88" s="14"/>
      <c r="AA88" s="14"/>
      <c r="AB88" s="14"/>
      <c r="AC88" s="14"/>
      <c r="AD88" s="14"/>
      <c r="AE88" s="14"/>
      <c r="AF88" s="14"/>
      <c r="AG88" s="14"/>
      <c r="AH88" s="14"/>
      <c r="AI88" s="14"/>
      <c r="AJ88" s="14"/>
      <c r="AK88" s="14"/>
      <c r="AL88" s="14"/>
      <c r="AM88" s="14"/>
      <c r="AN88" s="14"/>
      <c r="AO88" s="14"/>
      <c r="AP88" s="14"/>
      <c r="AQ88" s="14"/>
      <c r="AR88" s="14"/>
      <c r="AT88" s="58"/>
      <c r="AU88" s="14"/>
      <c r="AV88" s="14"/>
      <c r="AW88" s="14"/>
      <c r="AX88" s="14"/>
      <c r="AY88" s="14"/>
      <c r="AZ88" s="59"/>
      <c r="BA88" s="14"/>
      <c r="BB88" s="14"/>
      <c r="BC88" s="14"/>
      <c r="BD88" s="14"/>
      <c r="BE88" s="14"/>
      <c r="BF88" s="14"/>
      <c r="BG88" s="14"/>
      <c r="BH88" s="14"/>
      <c r="BI88" s="14"/>
      <c r="BJ88" s="14"/>
      <c r="BK88" s="14"/>
      <c r="BL88" s="14"/>
      <c r="BM88" s="14"/>
    </row>
    <row r="89" spans="1:65" ht="15.75" customHeight="1" x14ac:dyDescent="0.2">
      <c r="A89" s="60" t="s">
        <v>259</v>
      </c>
      <c r="B89" s="71"/>
      <c r="C89" s="82" t="s">
        <v>260</v>
      </c>
      <c r="D89" s="1"/>
      <c r="E89" s="1"/>
      <c r="F89"/>
      <c r="G89" s="14"/>
      <c r="H89" s="14"/>
      <c r="I89" s="14"/>
      <c r="J89" s="14"/>
      <c r="K89" s="14"/>
      <c r="L89" s="14"/>
      <c r="M89" s="14"/>
      <c r="N89" s="14"/>
      <c r="O89" s="14"/>
      <c r="P89" s="14"/>
      <c r="Q89" s="14"/>
      <c r="R89" s="14"/>
      <c r="T89" s="14"/>
      <c r="U89" s="14"/>
      <c r="V89" s="14"/>
      <c r="W89" s="14"/>
      <c r="X89" s="14"/>
      <c r="Y89" s="14"/>
      <c r="Z89" s="14"/>
      <c r="AA89" s="14"/>
      <c r="AB89" s="14"/>
      <c r="AC89" s="14"/>
      <c r="AD89" s="14"/>
      <c r="AE89" s="14"/>
      <c r="AF89" s="14"/>
      <c r="AG89" s="14"/>
      <c r="AH89" s="14"/>
      <c r="AI89" s="14"/>
      <c r="AJ89" s="14"/>
      <c r="AK89" s="14"/>
      <c r="AL89" s="14"/>
      <c r="AM89" s="14"/>
      <c r="AN89" s="14"/>
      <c r="AO89" s="14"/>
      <c r="AP89" s="14"/>
      <c r="AQ89" s="14"/>
      <c r="AR89" s="14"/>
      <c r="AT89" s="58"/>
      <c r="AU89" s="14"/>
      <c r="AV89" s="14"/>
      <c r="AW89" s="14"/>
      <c r="AX89" s="14"/>
      <c r="AY89" s="14"/>
      <c r="AZ89" s="59"/>
      <c r="BA89" s="14"/>
      <c r="BB89" s="14"/>
      <c r="BC89" s="14"/>
      <c r="BD89" s="14"/>
      <c r="BE89" s="14"/>
      <c r="BF89" s="14"/>
      <c r="BG89" s="14"/>
      <c r="BH89" s="14"/>
      <c r="BI89" s="14"/>
      <c r="BJ89" s="14"/>
      <c r="BK89" s="14"/>
      <c r="BL89" s="14"/>
      <c r="BM89" s="14"/>
    </row>
    <row r="90" spans="1:65" ht="15.75" customHeight="1" x14ac:dyDescent="0.2">
      <c r="A90" s="60" t="s">
        <v>175</v>
      </c>
      <c r="C90" s="82" t="s">
        <v>214</v>
      </c>
      <c r="D90" s="1"/>
      <c r="E90" s="1"/>
      <c r="F90"/>
      <c r="AT90" s="4"/>
    </row>
    <row r="91" spans="1:65" ht="15.75" customHeight="1" x14ac:dyDescent="0.2">
      <c r="A91" s="61" t="s">
        <v>176</v>
      </c>
      <c r="C91" s="82" t="s">
        <v>176</v>
      </c>
      <c r="D91" s="1"/>
      <c r="E91" s="1"/>
      <c r="F91"/>
      <c r="AT91" s="4"/>
    </row>
    <row r="92" spans="1:65" ht="15.75" customHeight="1" x14ac:dyDescent="0.2">
      <c r="A92" s="62" t="s">
        <v>177</v>
      </c>
      <c r="C92" s="82" t="s">
        <v>215</v>
      </c>
      <c r="D92" s="1"/>
      <c r="E92" s="1"/>
      <c r="F92"/>
      <c r="AT92" s="4"/>
    </row>
    <row r="93" spans="1:65" ht="15.75" customHeight="1" x14ac:dyDescent="0.2">
      <c r="C93" s="1"/>
      <c r="D93" s="1"/>
      <c r="E93" s="1"/>
      <c r="F93"/>
      <c r="AT93" s="4"/>
    </row>
    <row r="94" spans="1:65" ht="15.75" customHeight="1" x14ac:dyDescent="0.2">
      <c r="A94" s="49" t="s">
        <v>203</v>
      </c>
      <c r="C94" s="83" t="s">
        <v>216</v>
      </c>
      <c r="D94" s="1"/>
      <c r="E94" s="1"/>
      <c r="F94"/>
      <c r="AT94" s="4"/>
    </row>
    <row r="95" spans="1:65" ht="15.75" customHeight="1" x14ac:dyDescent="0.2">
      <c r="A95" s="1" t="s">
        <v>62</v>
      </c>
      <c r="C95" s="82" t="s">
        <v>226</v>
      </c>
      <c r="D95" s="1"/>
      <c r="E95" s="1"/>
      <c r="F95"/>
      <c r="AT95" s="4"/>
    </row>
    <row r="96" spans="1:65" ht="15.75" customHeight="1" x14ac:dyDescent="0.2">
      <c r="A96" s="1" t="s">
        <v>65</v>
      </c>
      <c r="C96" s="1" t="s">
        <v>243</v>
      </c>
      <c r="D96" s="1"/>
      <c r="E96" s="1"/>
      <c r="F96"/>
      <c r="AT96" s="4"/>
    </row>
    <row r="97" spans="1:65" ht="15.75" customHeight="1" x14ac:dyDescent="0.2">
      <c r="A97" s="1" t="s">
        <v>66</v>
      </c>
      <c r="C97" s="1" t="s">
        <v>244</v>
      </c>
      <c r="D97" s="1"/>
      <c r="E97" s="1"/>
      <c r="F97"/>
      <c r="AT97" s="4"/>
    </row>
    <row r="98" spans="1:65" ht="15.75" customHeight="1" x14ac:dyDescent="0.2">
      <c r="A98" s="1" t="s">
        <v>67</v>
      </c>
      <c r="C98" s="1" t="s">
        <v>245</v>
      </c>
      <c r="D98" s="1"/>
      <c r="E98" s="1"/>
      <c r="F98"/>
      <c r="AT98" s="4"/>
    </row>
    <row r="99" spans="1:65" ht="15.75" customHeight="1" x14ac:dyDescent="0.2">
      <c r="A99" s="1" t="s">
        <v>63</v>
      </c>
      <c r="C99" s="82" t="s">
        <v>227</v>
      </c>
      <c r="D99" s="1"/>
      <c r="E99" s="1"/>
      <c r="F99"/>
      <c r="AT99" s="4"/>
    </row>
    <row r="100" spans="1:65" ht="15.75" customHeight="1" x14ac:dyDescent="0.2">
      <c r="A100" s="1" t="s">
        <v>68</v>
      </c>
      <c r="C100" s="1" t="s">
        <v>246</v>
      </c>
      <c r="D100" s="1"/>
      <c r="E100" s="1"/>
      <c r="F100"/>
      <c r="AT100" s="4"/>
    </row>
    <row r="101" spans="1:65" ht="15.75" customHeight="1" x14ac:dyDescent="0.2">
      <c r="A101" s="1" t="s">
        <v>69</v>
      </c>
      <c r="C101" s="1" t="s">
        <v>247</v>
      </c>
      <c r="D101" s="1"/>
      <c r="E101" s="1"/>
      <c r="F101"/>
      <c r="AT101" s="4"/>
    </row>
    <row r="102" spans="1:65" ht="15.75" customHeight="1" x14ac:dyDescent="0.2">
      <c r="A102" s="1" t="s">
        <v>70</v>
      </c>
      <c r="C102" s="82" t="s">
        <v>248</v>
      </c>
      <c r="D102" s="1"/>
      <c r="E102" s="1"/>
      <c r="F102"/>
      <c r="AS102" s="63"/>
      <c r="AT102" s="63"/>
      <c r="AU102" s="63"/>
      <c r="AV102" s="63"/>
      <c r="AW102" s="63"/>
      <c r="AX102" s="63"/>
      <c r="AY102" s="63"/>
      <c r="AZ102" s="63"/>
      <c r="BA102" s="63"/>
      <c r="BB102" s="63"/>
      <c r="BC102" s="63"/>
      <c r="BD102" s="63"/>
      <c r="BE102" s="63"/>
      <c r="BF102" s="63"/>
      <c r="BG102" s="63"/>
      <c r="BH102" s="63"/>
      <c r="BI102" s="63"/>
      <c r="BJ102" s="63"/>
      <c r="BK102" s="63"/>
      <c r="BL102" s="63"/>
      <c r="BM102" s="63"/>
    </row>
    <row r="103" spans="1:65" ht="15.75" customHeight="1" x14ac:dyDescent="0.2">
      <c r="A103" s="1" t="s">
        <v>64</v>
      </c>
      <c r="C103" s="82" t="s">
        <v>217</v>
      </c>
      <c r="D103" s="1"/>
      <c r="E103" s="1"/>
      <c r="AS103" s="63"/>
      <c r="AT103" s="63"/>
      <c r="AU103" s="63"/>
      <c r="AV103" s="63"/>
      <c r="AW103" s="63"/>
      <c r="AX103" s="63"/>
      <c r="AY103" s="63"/>
      <c r="AZ103" s="63"/>
      <c r="BA103" s="63"/>
      <c r="BB103" s="63"/>
      <c r="BC103" s="63"/>
      <c r="BD103" s="63"/>
      <c r="BE103" s="63"/>
      <c r="BF103" s="63"/>
      <c r="BG103" s="63"/>
      <c r="BH103" s="63"/>
      <c r="BI103" s="63"/>
      <c r="BJ103" s="63"/>
      <c r="BK103" s="63"/>
      <c r="BL103" s="63"/>
      <c r="BM103" s="63"/>
    </row>
    <row r="104" spans="1:65" ht="15.75" customHeight="1" x14ac:dyDescent="0.2">
      <c r="A104" s="1" t="s">
        <v>234</v>
      </c>
      <c r="C104" s="82" t="s">
        <v>235</v>
      </c>
      <c r="D104" s="1"/>
      <c r="E104" s="1"/>
    </row>
    <row r="105" spans="1:65" ht="15.75" customHeight="1" x14ac:dyDescent="0.2">
      <c r="A105" s="1" t="s">
        <v>179</v>
      </c>
      <c r="C105" s="82" t="s">
        <v>218</v>
      </c>
      <c r="D105" s="1"/>
      <c r="E105" s="1"/>
    </row>
    <row r="106" spans="1:65" ht="15.75" customHeight="1" x14ac:dyDescent="0.2">
      <c r="A106" s="1" t="s">
        <v>178</v>
      </c>
      <c r="C106" s="82" t="s">
        <v>236</v>
      </c>
      <c r="D106" s="1"/>
      <c r="E106" s="1"/>
    </row>
    <row r="107" spans="1:65" ht="15.75" customHeight="1" x14ac:dyDescent="0.2">
      <c r="A107" s="1" t="s">
        <v>180</v>
      </c>
      <c r="C107" s="82" t="s">
        <v>237</v>
      </c>
      <c r="D107" s="1"/>
      <c r="E107" s="1"/>
    </row>
    <row r="108" spans="1:65" ht="15.75" customHeight="1" x14ac:dyDescent="0.2">
      <c r="A108" s="1" t="s">
        <v>181</v>
      </c>
      <c r="C108" s="82" t="s">
        <v>219</v>
      </c>
      <c r="D108" s="1"/>
      <c r="E108" s="1"/>
    </row>
    <row r="109" spans="1:65" ht="15.75" customHeight="1" x14ac:dyDescent="0.2">
      <c r="A109" s="1" t="s">
        <v>190</v>
      </c>
      <c r="C109" s="82" t="s">
        <v>238</v>
      </c>
      <c r="D109" s="1"/>
      <c r="E109" s="1"/>
    </row>
    <row r="110" spans="1:65" ht="15.75" customHeight="1" x14ac:dyDescent="0.2">
      <c r="A110" s="1" t="s">
        <v>189</v>
      </c>
      <c r="C110" s="1" t="s">
        <v>239</v>
      </c>
      <c r="D110" s="1"/>
      <c r="E110" s="1"/>
    </row>
    <row r="111" spans="1:65" ht="15.75" customHeight="1" x14ac:dyDescent="0.2">
      <c r="A111" s="1" t="s">
        <v>182</v>
      </c>
      <c r="C111" s="82" t="s">
        <v>240</v>
      </c>
      <c r="D111" s="1"/>
      <c r="E111" s="1"/>
    </row>
    <row r="112" spans="1:65" ht="15.75" customHeight="1" x14ac:dyDescent="0.2">
      <c r="A112" s="1" t="s">
        <v>183</v>
      </c>
      <c r="C112" s="82" t="s">
        <v>220</v>
      </c>
      <c r="D112" s="1"/>
      <c r="E112" s="1"/>
    </row>
    <row r="114" spans="1:46" ht="15.75" customHeight="1" x14ac:dyDescent="0.2">
      <c r="A114" s="84" t="s">
        <v>261</v>
      </c>
    </row>
    <row r="117" spans="1:46" ht="15.75" customHeight="1" x14ac:dyDescent="0.2">
      <c r="AT117" s="4"/>
    </row>
    <row r="127" spans="1:46" ht="15.75" customHeight="1" x14ac:dyDescent="0.2">
      <c r="C127" s="9"/>
      <c r="D127" s="9"/>
      <c r="E127" s="9"/>
      <c r="F127" s="9"/>
      <c r="G127" s="9"/>
      <c r="H127" s="9"/>
      <c r="I127" s="9"/>
      <c r="J127" s="9"/>
      <c r="K127" s="9"/>
      <c r="L127" s="9"/>
      <c r="M127" s="9"/>
      <c r="N127" s="9"/>
      <c r="O127" s="9"/>
      <c r="P127" s="9"/>
      <c r="Q127" s="9"/>
      <c r="R127" s="9"/>
    </row>
    <row r="128" spans="1:46" ht="15.75" customHeight="1" x14ac:dyDescent="0.2">
      <c r="C128" s="9"/>
      <c r="D128" s="9"/>
      <c r="E128" s="9"/>
      <c r="F128" s="9"/>
      <c r="G128" s="9"/>
      <c r="H128" s="9"/>
      <c r="I128" s="9"/>
      <c r="J128" s="9"/>
      <c r="K128" s="9"/>
      <c r="L128" s="9"/>
      <c r="M128" s="9"/>
      <c r="N128" s="9"/>
      <c r="O128" s="9"/>
      <c r="P128" s="9"/>
      <c r="Q128" s="9"/>
      <c r="R128" s="9"/>
    </row>
    <row r="129" spans="3:18" ht="15.75" customHeight="1" x14ac:dyDescent="0.2">
      <c r="C129" s="9"/>
      <c r="D129" s="9"/>
      <c r="E129" s="9"/>
      <c r="F129" s="9"/>
      <c r="G129" s="9"/>
      <c r="H129" s="9"/>
      <c r="I129" s="9"/>
      <c r="J129" s="9"/>
      <c r="K129" s="9"/>
      <c r="L129" s="9"/>
      <c r="M129" s="9"/>
      <c r="N129" s="9"/>
      <c r="O129" s="9"/>
      <c r="P129" s="9"/>
      <c r="Q129" s="9"/>
      <c r="R129" s="9"/>
    </row>
    <row r="130" spans="3:18" ht="15.75" customHeight="1" x14ac:dyDescent="0.2">
      <c r="C130" s="9"/>
      <c r="D130" s="9"/>
      <c r="E130" s="9"/>
      <c r="F130" s="9"/>
      <c r="G130" s="9"/>
      <c r="H130" s="9"/>
      <c r="I130" s="9"/>
      <c r="J130" s="9"/>
      <c r="K130" s="9"/>
      <c r="L130" s="9"/>
      <c r="M130" s="9"/>
      <c r="N130" s="9"/>
      <c r="O130" s="9"/>
      <c r="P130" s="9"/>
      <c r="Q130" s="9"/>
      <c r="R130" s="9"/>
    </row>
    <row r="131" spans="3:18" ht="15.75" customHeight="1" x14ac:dyDescent="0.2">
      <c r="C131" s="9"/>
      <c r="D131" s="9"/>
      <c r="E131" s="9"/>
      <c r="F131" s="9"/>
      <c r="G131" s="9"/>
      <c r="H131" s="9"/>
      <c r="I131" s="9"/>
      <c r="J131" s="9"/>
      <c r="K131" s="9"/>
      <c r="L131" s="9"/>
      <c r="M131" s="9"/>
      <c r="N131" s="9"/>
      <c r="O131" s="9"/>
      <c r="P131" s="9"/>
      <c r="Q131" s="9"/>
      <c r="R131" s="9"/>
    </row>
  </sheetData>
  <hyperlinks>
    <hyperlink ref="A114" r:id="rId1"/>
  </hyperlinks>
  <pageMargins left="0.70866141732283472" right="0.70866141732283472" top="0.78740157480314965" bottom="0.78740157480314965" header="0.31496062992125984" footer="0.31496062992125984"/>
  <pageSetup paperSize="9" scale="54" fitToWidth="14" fitToHeight="2" orientation="landscape"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1</vt:i4>
      </vt:variant>
      <vt:variant>
        <vt:lpstr>Navngitte områder</vt:lpstr>
      </vt:variant>
      <vt:variant>
        <vt:i4>1</vt:i4>
      </vt:variant>
    </vt:vector>
  </HeadingPairs>
  <TitlesOfParts>
    <vt:vector size="2" baseType="lpstr">
      <vt:lpstr>1877-1939</vt:lpstr>
      <vt:lpstr>'1877-1939'!Utskriftstitler</vt:lpstr>
    </vt:vector>
  </TitlesOfParts>
  <Company>Norges Bank</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Vetle Hvidsten</dc:creator>
  <cp:lastModifiedBy>Frøyland, Anne-Grethe Hilton</cp:lastModifiedBy>
  <cp:lastPrinted>2013-07-09T07:46:27Z</cp:lastPrinted>
  <dcterms:created xsi:type="dcterms:W3CDTF">2009-01-27T13:47:10Z</dcterms:created>
  <dcterms:modified xsi:type="dcterms:W3CDTF">2015-01-12T13:36:11Z</dcterms:modified>
</cp:coreProperties>
</file>