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" yWindow="12" windowWidth="3000" windowHeight="1356"/>
  </bookViews>
  <sheets>
    <sheet name="1817-1876" sheetId="1" r:id="rId1"/>
    <sheet name="Ark3" sheetId="3" r:id="rId2"/>
  </sheets>
  <definedNames>
    <definedName name="_xlnm.Print_Titles" localSheetId="0">'1817-1876'!$A:$B,'1817-1876'!$3:$3</definedName>
  </definedNames>
  <calcPr calcId="145621"/>
</workbook>
</file>

<file path=xl/calcChain.xml><?xml version="1.0" encoding="utf-8"?>
<calcChain xmlns="http://schemas.openxmlformats.org/spreadsheetml/2006/main">
  <c r="D27" i="1" l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C27" i="1"/>
  <c r="AH48" i="1" l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D48" i="1"/>
  <c r="AE48" i="1"/>
  <c r="AF48" i="1"/>
  <c r="AG48" i="1"/>
  <c r="AC48" i="1"/>
</calcChain>
</file>

<file path=xl/sharedStrings.xml><?xml version="1.0" encoding="utf-8"?>
<sst xmlns="http://schemas.openxmlformats.org/spreadsheetml/2006/main" count="150" uniqueCount="148">
  <si>
    <t>Aktiva (konsolidert)</t>
  </si>
  <si>
    <t>Passiva (konsolidert)</t>
  </si>
  <si>
    <t>31.12.1865</t>
  </si>
  <si>
    <t>31.12.1866</t>
  </si>
  <si>
    <t>31.12.1867</t>
  </si>
  <si>
    <t>31.12.1868</t>
  </si>
  <si>
    <t>31.12.1869</t>
  </si>
  <si>
    <t>31.12.1870</t>
  </si>
  <si>
    <t>31.12.1871</t>
  </si>
  <si>
    <t>31.12.1872</t>
  </si>
  <si>
    <t>31.12.1873</t>
  </si>
  <si>
    <t>31.12.1874</t>
  </si>
  <si>
    <t>31.12.1875</t>
  </si>
  <si>
    <t>31.12.1876</t>
  </si>
  <si>
    <t>31.12.1860</t>
  </si>
  <si>
    <t>31.12.1861</t>
  </si>
  <si>
    <t>31.12.1862</t>
  </si>
  <si>
    <t>31.12.1863</t>
  </si>
  <si>
    <t>31.12.1864</t>
  </si>
  <si>
    <t>31.12.1854</t>
  </si>
  <si>
    <t>31.12.1855</t>
  </si>
  <si>
    <t>31.12.1856</t>
  </si>
  <si>
    <t>31.12.1857</t>
  </si>
  <si>
    <t>31.12.1858</t>
  </si>
  <si>
    <t>31.12.1859</t>
  </si>
  <si>
    <t>31.12.1850</t>
  </si>
  <si>
    <t>31.12.1851</t>
  </si>
  <si>
    <t>31.12.1852</t>
  </si>
  <si>
    <t>31.12.1853</t>
  </si>
  <si>
    <t>Guld- og sølvfondene</t>
  </si>
  <si>
    <t>Løbende vexler i fremmed valuta</t>
  </si>
  <si>
    <t>Laantakere ved Discontering</t>
  </si>
  <si>
    <t>Laantakere mod pant</t>
  </si>
  <si>
    <t>Indkjøpte panter</t>
  </si>
  <si>
    <t>Diverse debitorer</t>
  </si>
  <si>
    <t>Interimsomkostninger</t>
  </si>
  <si>
    <t>Bankindskudsconto (Aksjekapital)</t>
  </si>
  <si>
    <t>Reservefondet</t>
  </si>
  <si>
    <t>Sirkulerende sedler</t>
  </si>
  <si>
    <t>Anvisningskonti</t>
  </si>
  <si>
    <t>Utbyttecontoerne</t>
  </si>
  <si>
    <t>Statscassen</t>
  </si>
  <si>
    <t>Konto for preskriberende sedler</t>
  </si>
  <si>
    <t>Deposito i Hamburg og Altona</t>
  </si>
  <si>
    <t>Statskassen</t>
  </si>
  <si>
    <t>Overtatte fordringer</t>
  </si>
  <si>
    <t>Vexlingskonto\til å kjøpe sølv for</t>
  </si>
  <si>
    <t>Sølvindkjøbs-conto</t>
  </si>
  <si>
    <t>Bankinnskuds Indkjøps-Conti</t>
  </si>
  <si>
    <t>31.12.1842</t>
  </si>
  <si>
    <t>31.12.1843</t>
  </si>
  <si>
    <t>31.12.1844</t>
  </si>
  <si>
    <t>31.12.1845</t>
  </si>
  <si>
    <t>31.12.1846</t>
  </si>
  <si>
    <t>31.12.1847</t>
  </si>
  <si>
    <t>31.12.1848</t>
  </si>
  <si>
    <t>31.12.1849</t>
  </si>
  <si>
    <t>31.12.1834</t>
  </si>
  <si>
    <t>31.12.1835</t>
  </si>
  <si>
    <t>31.12.1836</t>
  </si>
  <si>
    <t>31.12.1837</t>
  </si>
  <si>
    <t>31.12.1838</t>
  </si>
  <si>
    <t>31.12.1839</t>
  </si>
  <si>
    <t>31.12.1840</t>
  </si>
  <si>
    <t>31.12.1841</t>
  </si>
  <si>
    <t>31.12.1824</t>
  </si>
  <si>
    <t>31.12.1825</t>
  </si>
  <si>
    <t>31.12.1826</t>
  </si>
  <si>
    <t>31.12.1827</t>
  </si>
  <si>
    <t>31.12.1828</t>
  </si>
  <si>
    <t>31.12.1829</t>
  </si>
  <si>
    <t>31.12.1830</t>
  </si>
  <si>
    <t>31.12.1831</t>
  </si>
  <si>
    <t>31.12.1832</t>
  </si>
  <si>
    <t>31.12.1833</t>
  </si>
  <si>
    <t>31.12.1817</t>
  </si>
  <si>
    <t>31.12.1818</t>
  </si>
  <si>
    <t>31.12.1819</t>
  </si>
  <si>
    <t>31.12.1820</t>
  </si>
  <si>
    <t>31.12.1821</t>
  </si>
  <si>
    <t>31.12.1822</t>
  </si>
  <si>
    <t>31.12.1823</t>
  </si>
  <si>
    <t>Inntekt for aksjeeierne/Vindings- og tabskonto</t>
  </si>
  <si>
    <t>Diverse aktivaposter</t>
  </si>
  <si>
    <t>Assets (consolidated)</t>
  </si>
  <si>
    <t>Gold and silver funds</t>
  </si>
  <si>
    <t>Current bills in foreign currencies</t>
  </si>
  <si>
    <t>Deposits in Hamburg and Altona</t>
  </si>
  <si>
    <t>Lending against discount papers</t>
  </si>
  <si>
    <t>Mortgage lending</t>
  </si>
  <si>
    <t>Treasury</t>
  </si>
  <si>
    <t>Purchased mortgages</t>
  </si>
  <si>
    <t>Claims taken over from other units</t>
  </si>
  <si>
    <t>Other debtors</t>
  </si>
  <si>
    <t>Interim costs</t>
  </si>
  <si>
    <t>Other assets</t>
  </si>
  <si>
    <t>Liabilities (consolidated)</t>
  </si>
  <si>
    <t>Deposit accounts (equity capital)</t>
  </si>
  <si>
    <t>Reserve fund</t>
  </si>
  <si>
    <t>Reserve fund in notes</t>
  </si>
  <si>
    <t>Notes in circulation</t>
  </si>
  <si>
    <t>Draft accounts</t>
  </si>
  <si>
    <t>Dividend accounts</t>
  </si>
  <si>
    <t>Sight accounts</t>
  </si>
  <si>
    <t>Account for note precription</t>
  </si>
  <si>
    <t>Norges Midlertidige Rigsbank</t>
  </si>
  <si>
    <t>Exchange account/silver purchase account</t>
  </si>
  <si>
    <t>Income for equity holders/profit and loss account</t>
  </si>
  <si>
    <t>Account for silver purchase</t>
  </si>
  <si>
    <t>Norges Midlertidige Rigsbank: I avdrag på 
Laanet til Rigsbanksedlernes indløsning</t>
  </si>
  <si>
    <t>Laanefondet</t>
  </si>
  <si>
    <t>Reservefond i sedler</t>
  </si>
  <si>
    <t xml:space="preserve">Sum passiva </t>
  </si>
  <si>
    <t xml:space="preserve">Total liabilities </t>
  </si>
  <si>
    <t>Gevinst ved veksling og overskudd i sølvfondet</t>
  </si>
  <si>
    <t>Herav:</t>
  </si>
  <si>
    <t>Reservefondet-Fond i Altona</t>
  </si>
  <si>
    <t>Reservefondet-Fond i bankinnskudd</t>
  </si>
  <si>
    <t xml:space="preserve">Recambio-Conto </t>
  </si>
  <si>
    <t xml:space="preserve">Recourse claims </t>
  </si>
  <si>
    <t xml:space="preserve">Sum aktiva </t>
  </si>
  <si>
    <t xml:space="preserve">Total assets </t>
  </si>
  <si>
    <t xml:space="preserve">Other liabilities </t>
  </si>
  <si>
    <t xml:space="preserve">Diverse passivaposter </t>
  </si>
  <si>
    <t>Of which:</t>
  </si>
  <si>
    <t xml:space="preserve">   I Bankfondet</t>
  </si>
  <si>
    <t xml:space="preserve">   In the "Annecterede Laaneindretning"</t>
  </si>
  <si>
    <t xml:space="preserve">   I Reservefondet</t>
  </si>
  <si>
    <t xml:space="preserve">   I Laanefondet</t>
  </si>
  <si>
    <t xml:space="preserve">   Indveksling av gull</t>
  </si>
  <si>
    <t xml:space="preserve">   Exchange of gold</t>
  </si>
  <si>
    <t>Exchange agio and silver fund profit</t>
  </si>
  <si>
    <t>Deposit purchase account</t>
  </si>
  <si>
    <t>Norges Banks balanse: 1817-1876 (speciedaler)</t>
  </si>
  <si>
    <t>Norges Bank's balance sheets 1817-1876 (In speciedaler)</t>
  </si>
  <si>
    <t>Reserve fund-Fund in bank deposits</t>
  </si>
  <si>
    <t xml:space="preserve">   In the Bank fund</t>
  </si>
  <si>
    <t xml:space="preserve">   In the Reserve fund</t>
  </si>
  <si>
    <t xml:space="preserve">   In the Loan fund</t>
  </si>
  <si>
    <t>Loan fund</t>
  </si>
  <si>
    <t xml:space="preserve">Laantagere for givne Sølv-Deposita 
(Den Annecterede Laaneindretning) </t>
  </si>
  <si>
    <t>Silver deposits (Den 
Annecterede Laaneindretning)</t>
  </si>
  <si>
    <t>Reserve fund-Fund in Altona</t>
  </si>
  <si>
    <t>Veksler</t>
  </si>
  <si>
    <t>Bills</t>
  </si>
  <si>
    <t xml:space="preserve">   I Den Annecterede Laaneindretning</t>
  </si>
  <si>
    <t>Norges Midlertidige Rigsbank: Installments 
for redemptions of Rigsbank loan</t>
  </si>
  <si>
    <t>Foliocontoerne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</si>
</sst>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Calibri"/>
      <family val="2"/>
    </font>
    <font>
      <sz val="6"/>
      <name val="Arial"/>
      <family val="2"/>
    </font>
    <font>
      <b/>
      <sz val="9"/>
      <name val="Arial"/>
      <family val="2"/>
    </font>
    <font>
      <sz val="16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2" borderId="0"/>
  </cellStyleXfs>
  <cellXfs count="61">
    <xf numFmtId="0" fontId="0" fillId="0" borderId="0" xfId="0"/>
    <xf numFmtId="0" fontId="0" fillId="0" borderId="0" xfId="0" applyFill="1"/>
    <xf numFmtId="0" fontId="0" fillId="0" borderId="0" xfId="0" quotePrefix="1" applyFill="1"/>
    <xf numFmtId="0" fontId="5" fillId="0" borderId="0" xfId="0" applyFont="1" applyFill="1"/>
    <xf numFmtId="0" fontId="0" fillId="0" borderId="0" xfId="0" applyFont="1" applyFill="1"/>
    <xf numFmtId="164" fontId="4" fillId="0" borderId="0" xfId="1" applyNumberFormat="1" applyFont="1" applyFill="1" applyAlignment="1">
      <alignment horizontal="right"/>
    </xf>
    <xf numFmtId="0" fontId="1" fillId="0" borderId="0" xfId="0" applyFont="1" applyFill="1"/>
    <xf numFmtId="0" fontId="7" fillId="0" borderId="0" xfId="0" applyFont="1" applyFill="1"/>
    <xf numFmtId="3" fontId="7" fillId="0" borderId="0" xfId="0" applyNumberFormat="1" applyFont="1" applyFill="1"/>
    <xf numFmtId="164" fontId="7" fillId="0" borderId="0" xfId="1" applyNumberFormat="1" applyFont="1" applyFill="1" applyAlignment="1">
      <alignment horizontal="right"/>
    </xf>
    <xf numFmtId="0" fontId="4" fillId="0" borderId="0" xfId="0" applyFont="1" applyFill="1"/>
    <xf numFmtId="0" fontId="7" fillId="0" borderId="0" xfId="0" applyFont="1" applyFill="1" applyAlignment="1">
      <alignment horizontal="left"/>
    </xf>
    <xf numFmtId="164" fontId="7" fillId="0" borderId="0" xfId="1" applyNumberFormat="1" applyFont="1" applyFill="1" applyAlignment="1">
      <alignment horizontal="left"/>
    </xf>
    <xf numFmtId="0" fontId="7" fillId="0" borderId="0" xfId="0" applyFont="1" applyFill="1" applyAlignment="1">
      <alignment wrapText="1"/>
    </xf>
    <xf numFmtId="164" fontId="8" fillId="0" borderId="0" xfId="1" applyNumberFormat="1" applyFont="1" applyFill="1" applyAlignment="1">
      <alignment horizontal="left"/>
    </xf>
    <xf numFmtId="0" fontId="7" fillId="0" borderId="0" xfId="0" applyFont="1" applyFill="1" applyBorder="1"/>
    <xf numFmtId="164" fontId="7" fillId="0" borderId="0" xfId="1" applyNumberFormat="1" applyFont="1" applyFill="1"/>
    <xf numFmtId="3" fontId="7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/>
    <xf numFmtId="0" fontId="7" fillId="0" borderId="0" xfId="0" quotePrefix="1" applyFont="1" applyFill="1"/>
    <xf numFmtId="0" fontId="7" fillId="0" borderId="0" xfId="0" applyFont="1" applyFill="1" applyAlignment="1">
      <alignment horizontal="right"/>
    </xf>
    <xf numFmtId="3" fontId="4" fillId="0" borderId="0" xfId="0" applyNumberFormat="1" applyFont="1" applyFill="1"/>
    <xf numFmtId="0" fontId="10" fillId="0" borderId="0" xfId="0" applyFont="1" applyFill="1"/>
    <xf numFmtId="164" fontId="7" fillId="0" borderId="0" xfId="0" applyNumberFormat="1" applyFont="1" applyFill="1"/>
    <xf numFmtId="0" fontId="2" fillId="0" borderId="0" xfId="0" applyFont="1" applyFill="1"/>
    <xf numFmtId="3" fontId="11" fillId="0" borderId="0" xfId="0" applyNumberFormat="1" applyFont="1"/>
    <xf numFmtId="3" fontId="11" fillId="0" borderId="0" xfId="0" applyNumberFormat="1" applyFont="1" applyFill="1"/>
    <xf numFmtId="164" fontId="11" fillId="0" borderId="0" xfId="1" applyNumberFormat="1" applyFont="1" applyAlignment="1">
      <alignment horizontal="right"/>
    </xf>
    <xf numFmtId="0" fontId="11" fillId="0" borderId="0" xfId="0" applyFont="1"/>
    <xf numFmtId="164" fontId="11" fillId="0" borderId="0" xfId="1" applyNumberFormat="1" applyFont="1" applyFill="1" applyAlignment="1">
      <alignment horizontal="right"/>
    </xf>
    <xf numFmtId="0" fontId="11" fillId="0" borderId="0" xfId="0" applyFont="1" applyFill="1"/>
    <xf numFmtId="164" fontId="11" fillId="0" borderId="0" xfId="1" applyNumberFormat="1" applyFont="1" applyFill="1"/>
    <xf numFmtId="3" fontId="11" fillId="0" borderId="0" xfId="0" applyNumberFormat="1" applyFont="1" applyFill="1" applyAlignment="1">
      <alignment horizontal="right"/>
    </xf>
    <xf numFmtId="164" fontId="7" fillId="0" borderId="0" xfId="1" applyNumberFormat="1" applyFont="1" applyFill="1" applyBorder="1"/>
    <xf numFmtId="0" fontId="12" fillId="0" borderId="0" xfId="0" applyFont="1" applyFill="1"/>
    <xf numFmtId="3" fontId="6" fillId="0" borderId="0" xfId="0" applyNumberFormat="1" applyFont="1" applyFill="1"/>
    <xf numFmtId="3" fontId="6" fillId="0" borderId="0" xfId="0" applyNumberFormat="1" applyFont="1"/>
    <xf numFmtId="3" fontId="8" fillId="0" borderId="0" xfId="0" applyNumberFormat="1" applyFont="1" applyFill="1"/>
    <xf numFmtId="3" fontId="13" fillId="0" borderId="0" xfId="0" applyNumberFormat="1" applyFont="1" applyFill="1"/>
    <xf numFmtId="0" fontId="14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/>
    </xf>
    <xf numFmtId="0" fontId="8" fillId="0" borderId="0" xfId="2" applyFont="1" applyFill="1"/>
    <xf numFmtId="0" fontId="7" fillId="0" borderId="0" xfId="0" applyNumberFormat="1" applyFont="1" applyFill="1"/>
    <xf numFmtId="3" fontId="9" fillId="0" borderId="0" xfId="0" applyNumberFormat="1" applyFont="1" applyFill="1"/>
    <xf numFmtId="3" fontId="15" fillId="0" borderId="0" xfId="0" applyNumberFormat="1" applyFont="1" applyFill="1" applyAlignment="1">
      <alignment horizontal="center"/>
    </xf>
    <xf numFmtId="0" fontId="0" fillId="0" borderId="0" xfId="0" applyFill="1" applyBorder="1"/>
    <xf numFmtId="164" fontId="7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0" fontId="2" fillId="0" borderId="0" xfId="0" applyFont="1" applyFill="1" applyBorder="1"/>
    <xf numFmtId="164" fontId="7" fillId="0" borderId="0" xfId="1" applyNumberFormat="1" applyFont="1" applyFill="1" applyBorder="1" applyAlignment="1">
      <alignment horizontal="left"/>
    </xf>
    <xf numFmtId="0" fontId="12" fillId="0" borderId="0" xfId="0" applyFont="1" applyFill="1" applyBorder="1"/>
    <xf numFmtId="0" fontId="7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0" fontId="16" fillId="0" borderId="0" xfId="0" applyFont="1" applyFill="1"/>
    <xf numFmtId="0" fontId="17" fillId="0" borderId="0" xfId="0" applyFont="1" applyFill="1"/>
    <xf numFmtId="164" fontId="8" fillId="0" borderId="0" xfId="1" quotePrefix="1" applyNumberFormat="1" applyFont="1" applyFill="1" applyAlignment="1">
      <alignment horizontal="center"/>
    </xf>
    <xf numFmtId="3" fontId="7" fillId="0" borderId="0" xfId="0" quotePrefix="1" applyNumberFormat="1" applyFont="1" applyFill="1"/>
  </cellXfs>
  <cellStyles count="3">
    <cellStyle name="Comma" xfId="1" builtinId="3"/>
    <cellStyle name="Normal" xfId="0" builtinId="0"/>
    <cellStyle name="Rad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20"/>
  <sheetViews>
    <sheetView tabSelected="1" topLeftCell="A20" zoomScaleNormal="100" workbookViewId="0">
      <selection activeCell="A38" sqref="A38"/>
    </sheetView>
  </sheetViews>
  <sheetFormatPr defaultColWidth="11.5546875" defaultRowHeight="14.4" x14ac:dyDescent="0.3"/>
  <cols>
    <col min="1" max="1" width="35.88671875" customWidth="1"/>
    <col min="2" max="2" width="39.44140625" style="37" customWidth="1"/>
    <col min="3" max="28" width="10.6640625" style="26" customWidth="1"/>
    <col min="29" max="29" width="10.6640625" style="27" customWidth="1"/>
    <col min="30" max="50" width="10.6640625" style="26" customWidth="1"/>
    <col min="51" max="56" width="10.6640625" style="28" customWidth="1"/>
    <col min="57" max="62" width="10.6640625" style="29" customWidth="1"/>
  </cols>
  <sheetData>
    <row r="1" spans="1:63" s="1" customFormat="1" ht="18" customHeight="1" x14ac:dyDescent="0.4">
      <c r="A1" s="57" t="s">
        <v>133</v>
      </c>
      <c r="B1" s="38"/>
      <c r="C1" s="60"/>
      <c r="D1" s="8"/>
      <c r="E1" s="46"/>
      <c r="F1" s="8"/>
      <c r="G1" s="8"/>
      <c r="H1" s="8"/>
      <c r="I1" s="8"/>
      <c r="J1" s="8"/>
      <c r="L1" s="8"/>
      <c r="M1" s="4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49"/>
      <c r="AZ1" s="49"/>
      <c r="BA1" s="49"/>
      <c r="BB1" s="49"/>
      <c r="BC1" s="49"/>
      <c r="BD1" s="49"/>
      <c r="BE1" s="15"/>
      <c r="BF1" s="15"/>
      <c r="BG1" s="15"/>
      <c r="BH1" s="15"/>
      <c r="BI1" s="15"/>
      <c r="BJ1" s="15"/>
      <c r="BK1" s="48"/>
    </row>
    <row r="2" spans="1:63" s="1" customFormat="1" ht="18" customHeight="1" x14ac:dyDescent="0.4">
      <c r="A2" s="58" t="s">
        <v>134</v>
      </c>
      <c r="B2" s="38"/>
      <c r="C2" s="8"/>
      <c r="D2" s="8"/>
      <c r="E2" s="46"/>
      <c r="F2" s="8"/>
      <c r="G2" s="8"/>
      <c r="H2" s="8"/>
      <c r="I2" s="8"/>
      <c r="J2" s="8"/>
      <c r="L2" s="8"/>
      <c r="M2" s="4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49"/>
      <c r="AZ2" s="49"/>
      <c r="BA2" s="49"/>
      <c r="BB2" s="49"/>
      <c r="BC2" s="49"/>
      <c r="BD2" s="49"/>
      <c r="BE2" s="15"/>
      <c r="BF2" s="15"/>
      <c r="BG2" s="15"/>
      <c r="BH2" s="15"/>
      <c r="BI2" s="15"/>
      <c r="BJ2" s="15"/>
      <c r="BK2" s="48"/>
    </row>
    <row r="3" spans="1:63" s="1" customFormat="1" ht="15" customHeight="1" x14ac:dyDescent="0.3">
      <c r="A3" s="23"/>
      <c r="B3" s="39"/>
      <c r="C3" s="5" t="s">
        <v>75</v>
      </c>
      <c r="D3" s="5" t="s">
        <v>76</v>
      </c>
      <c r="E3" s="5" t="s">
        <v>77</v>
      </c>
      <c r="F3" s="5" t="s">
        <v>78</v>
      </c>
      <c r="G3" s="5" t="s">
        <v>79</v>
      </c>
      <c r="H3" s="5" t="s">
        <v>80</v>
      </c>
      <c r="I3" s="5" t="s">
        <v>81</v>
      </c>
      <c r="J3" s="5" t="s">
        <v>65</v>
      </c>
      <c r="K3" s="5" t="s">
        <v>66</v>
      </c>
      <c r="L3" s="5" t="s">
        <v>67</v>
      </c>
      <c r="M3" s="5" t="s">
        <v>68</v>
      </c>
      <c r="N3" s="5" t="s">
        <v>69</v>
      </c>
      <c r="O3" s="5" t="s">
        <v>70</v>
      </c>
      <c r="P3" s="5" t="s">
        <v>71</v>
      </c>
      <c r="Q3" s="5" t="s">
        <v>72</v>
      </c>
      <c r="R3" s="5" t="s">
        <v>73</v>
      </c>
      <c r="S3" s="5" t="s">
        <v>74</v>
      </c>
      <c r="T3" s="5" t="s">
        <v>57</v>
      </c>
      <c r="U3" s="5" t="s">
        <v>58</v>
      </c>
      <c r="V3" s="5" t="s">
        <v>59</v>
      </c>
      <c r="W3" s="5" t="s">
        <v>60</v>
      </c>
      <c r="X3" s="5" t="s">
        <v>61</v>
      </c>
      <c r="Y3" s="5" t="s">
        <v>62</v>
      </c>
      <c r="Z3" s="5" t="s">
        <v>63</v>
      </c>
      <c r="AA3" s="5" t="s">
        <v>64</v>
      </c>
      <c r="AB3" s="5" t="s">
        <v>49</v>
      </c>
      <c r="AC3" s="50" t="s">
        <v>50</v>
      </c>
      <c r="AD3" s="50" t="s">
        <v>51</v>
      </c>
      <c r="AE3" s="50" t="s">
        <v>52</v>
      </c>
      <c r="AF3" s="50" t="s">
        <v>53</v>
      </c>
      <c r="AG3" s="50" t="s">
        <v>54</v>
      </c>
      <c r="AH3" s="50" t="s">
        <v>55</v>
      </c>
      <c r="AI3" s="50" t="s">
        <v>56</v>
      </c>
      <c r="AJ3" s="50" t="s">
        <v>25</v>
      </c>
      <c r="AK3" s="50" t="s">
        <v>26</v>
      </c>
      <c r="AL3" s="50" t="s">
        <v>27</v>
      </c>
      <c r="AM3" s="50" t="s">
        <v>28</v>
      </c>
      <c r="AN3" s="50" t="s">
        <v>19</v>
      </c>
      <c r="AO3" s="50" t="s">
        <v>20</v>
      </c>
      <c r="AP3" s="50" t="s">
        <v>21</v>
      </c>
      <c r="AQ3" s="50" t="s">
        <v>22</v>
      </c>
      <c r="AR3" s="50" t="s">
        <v>23</v>
      </c>
      <c r="AS3" s="50" t="s">
        <v>24</v>
      </c>
      <c r="AT3" s="50" t="s">
        <v>14</v>
      </c>
      <c r="AU3" s="50" t="s">
        <v>15</v>
      </c>
      <c r="AV3" s="50" t="s">
        <v>16</v>
      </c>
      <c r="AW3" s="50" t="s">
        <v>17</v>
      </c>
      <c r="AX3" s="50" t="s">
        <v>18</v>
      </c>
      <c r="AY3" s="50" t="s">
        <v>2</v>
      </c>
      <c r="AZ3" s="50" t="s">
        <v>3</v>
      </c>
      <c r="BA3" s="50" t="s">
        <v>4</v>
      </c>
      <c r="BB3" s="50" t="s">
        <v>5</v>
      </c>
      <c r="BC3" s="50" t="s">
        <v>6</v>
      </c>
      <c r="BD3" s="50" t="s">
        <v>7</v>
      </c>
      <c r="BE3" s="50" t="s">
        <v>8</v>
      </c>
      <c r="BF3" s="50" t="s">
        <v>9</v>
      </c>
      <c r="BG3" s="50" t="s">
        <v>10</v>
      </c>
      <c r="BH3" s="50" t="s">
        <v>11</v>
      </c>
      <c r="BI3" s="50" t="s">
        <v>12</v>
      </c>
      <c r="BJ3" s="50" t="s">
        <v>13</v>
      </c>
      <c r="BK3" s="48"/>
    </row>
    <row r="4" spans="1:63" s="25" customFormat="1" ht="15" customHeight="1" x14ac:dyDescent="0.25">
      <c r="A4" s="10" t="s">
        <v>0</v>
      </c>
      <c r="B4" s="40" t="s">
        <v>84</v>
      </c>
      <c r="C4" s="7"/>
      <c r="D4" s="7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2"/>
    </row>
    <row r="5" spans="1:63" s="25" customFormat="1" ht="15" customHeight="1" x14ac:dyDescent="0.25">
      <c r="A5" s="7" t="s">
        <v>29</v>
      </c>
      <c r="B5" s="41" t="s">
        <v>85</v>
      </c>
      <c r="C5" s="12">
        <v>0</v>
      </c>
      <c r="D5" s="12">
        <v>0</v>
      </c>
      <c r="E5" s="12">
        <v>1571144</v>
      </c>
      <c r="F5" s="12">
        <v>1825625</v>
      </c>
      <c r="G5" s="12">
        <v>1893977</v>
      </c>
      <c r="H5" s="12">
        <v>1852755</v>
      </c>
      <c r="I5" s="12">
        <v>1853642</v>
      </c>
      <c r="J5" s="12">
        <v>1985285</v>
      </c>
      <c r="K5" s="12">
        <v>2154569</v>
      </c>
      <c r="L5" s="12">
        <v>2126389</v>
      </c>
      <c r="M5" s="12">
        <v>2147547</v>
      </c>
      <c r="N5" s="12">
        <v>2302922</v>
      </c>
      <c r="O5" s="12">
        <v>2333409</v>
      </c>
      <c r="P5" s="12">
        <v>2569344</v>
      </c>
      <c r="Q5" s="12">
        <v>2618170</v>
      </c>
      <c r="R5" s="12">
        <v>2670473</v>
      </c>
      <c r="S5" s="12">
        <v>2684117</v>
      </c>
      <c r="T5" s="12">
        <v>3005199</v>
      </c>
      <c r="U5" s="12">
        <v>3057398</v>
      </c>
      <c r="V5" s="12">
        <v>3054217</v>
      </c>
      <c r="W5" s="12">
        <v>3038069</v>
      </c>
      <c r="X5" s="12">
        <v>2760815</v>
      </c>
      <c r="Y5" s="12">
        <v>3047098</v>
      </c>
      <c r="Z5" s="12">
        <v>3040257</v>
      </c>
      <c r="AA5" s="12">
        <v>2929193</v>
      </c>
      <c r="AB5" s="12">
        <v>3051650</v>
      </c>
      <c r="AC5" s="53">
        <v>2838520</v>
      </c>
      <c r="AD5" s="53">
        <v>2782882</v>
      </c>
      <c r="AE5" s="53">
        <v>3047136</v>
      </c>
      <c r="AF5" s="53">
        <v>2884368</v>
      </c>
      <c r="AG5" s="53">
        <v>2360315</v>
      </c>
      <c r="AH5" s="53">
        <v>2133845</v>
      </c>
      <c r="AI5" s="53">
        <v>2258686</v>
      </c>
      <c r="AJ5" s="49">
        <v>2366829</v>
      </c>
      <c r="AK5" s="49">
        <v>2475235</v>
      </c>
      <c r="AL5" s="49">
        <v>2331695</v>
      </c>
      <c r="AM5" s="49">
        <v>4001444</v>
      </c>
      <c r="AN5" s="49">
        <v>4915688</v>
      </c>
      <c r="AO5" s="49">
        <v>4577938</v>
      </c>
      <c r="AP5" s="49">
        <v>4055336</v>
      </c>
      <c r="AQ5" s="49">
        <v>2964498</v>
      </c>
      <c r="AR5" s="49">
        <v>4208944</v>
      </c>
      <c r="AS5" s="49">
        <v>3319485</v>
      </c>
      <c r="AT5" s="49">
        <v>3615278</v>
      </c>
      <c r="AU5" s="49">
        <v>3322459</v>
      </c>
      <c r="AV5" s="49">
        <v>3594886</v>
      </c>
      <c r="AW5" s="49">
        <v>3639825</v>
      </c>
      <c r="AX5" s="49">
        <v>3827894</v>
      </c>
      <c r="AY5" s="49">
        <v>5005153</v>
      </c>
      <c r="AZ5" s="49">
        <v>3848200</v>
      </c>
      <c r="BA5" s="49">
        <v>4462895</v>
      </c>
      <c r="BB5" s="49">
        <v>3372890</v>
      </c>
      <c r="BC5" s="49">
        <v>3748177</v>
      </c>
      <c r="BD5" s="49">
        <v>4152110</v>
      </c>
      <c r="BE5" s="49">
        <v>6685002</v>
      </c>
      <c r="BF5" s="49">
        <v>7561310</v>
      </c>
      <c r="BG5" s="49">
        <v>8677767</v>
      </c>
      <c r="BH5" s="49">
        <v>8749077</v>
      </c>
      <c r="BI5" s="49">
        <v>6315556</v>
      </c>
      <c r="BJ5" s="49">
        <v>8146845</v>
      </c>
      <c r="BK5" s="52"/>
    </row>
    <row r="6" spans="1:63" s="25" customFormat="1" ht="15" customHeight="1" x14ac:dyDescent="0.25">
      <c r="A6" s="7" t="s">
        <v>115</v>
      </c>
      <c r="B6" s="41" t="s">
        <v>124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53"/>
      <c r="AD6" s="53"/>
      <c r="AE6" s="53"/>
      <c r="AF6" s="53"/>
      <c r="AG6" s="53"/>
      <c r="AH6" s="53"/>
      <c r="AI6" s="53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52"/>
    </row>
    <row r="7" spans="1:63" s="25" customFormat="1" ht="15" customHeight="1" x14ac:dyDescent="0.25">
      <c r="A7" s="7" t="s">
        <v>125</v>
      </c>
      <c r="B7" s="44" t="s">
        <v>136</v>
      </c>
      <c r="C7" s="12">
        <v>0</v>
      </c>
      <c r="D7" s="12">
        <v>0</v>
      </c>
      <c r="E7" s="8">
        <v>1441924</v>
      </c>
      <c r="F7" s="8">
        <v>1697625</v>
      </c>
      <c r="G7" s="8">
        <v>1819920</v>
      </c>
      <c r="H7" s="8">
        <v>1821176</v>
      </c>
      <c r="I7" s="8">
        <v>1827490</v>
      </c>
      <c r="J7" s="8">
        <v>1966380</v>
      </c>
      <c r="K7" s="8">
        <v>1991805</v>
      </c>
      <c r="L7" s="8">
        <v>1921800</v>
      </c>
      <c r="M7" s="8">
        <v>1848404</v>
      </c>
      <c r="N7" s="8">
        <v>1956428</v>
      </c>
      <c r="O7" s="8">
        <v>1984268</v>
      </c>
      <c r="P7" s="8">
        <v>2160627</v>
      </c>
      <c r="Q7" s="8">
        <v>2187800</v>
      </c>
      <c r="R7" s="8">
        <v>2206503</v>
      </c>
      <c r="S7" s="8">
        <v>2253071</v>
      </c>
      <c r="T7" s="8">
        <v>2434691</v>
      </c>
      <c r="U7" s="8">
        <v>2501212</v>
      </c>
      <c r="V7" s="16">
        <v>2501496</v>
      </c>
      <c r="W7" s="16">
        <v>2501528</v>
      </c>
      <c r="X7" s="8">
        <v>2228408</v>
      </c>
      <c r="Y7" s="17">
        <v>2501608</v>
      </c>
      <c r="Z7" s="17">
        <v>2501641</v>
      </c>
      <c r="AA7" s="17">
        <v>2501681</v>
      </c>
      <c r="AB7" s="34">
        <v>2501700</v>
      </c>
      <c r="AC7" s="53">
        <v>2501730</v>
      </c>
      <c r="AD7" s="53">
        <v>2462307</v>
      </c>
      <c r="AE7" s="53">
        <v>2501786</v>
      </c>
      <c r="AF7" s="53">
        <v>2501806</v>
      </c>
      <c r="AG7" s="53">
        <v>2160101</v>
      </c>
      <c r="AH7" s="53">
        <v>1938660</v>
      </c>
      <c r="AI7" s="53">
        <v>2066361</v>
      </c>
      <c r="AJ7" s="49">
        <v>2178629</v>
      </c>
      <c r="AK7" s="49">
        <v>2291582</v>
      </c>
      <c r="AL7" s="49">
        <v>2152657</v>
      </c>
      <c r="AM7" s="49">
        <v>2501934</v>
      </c>
      <c r="AN7" s="49">
        <v>2501950</v>
      </c>
      <c r="AO7" s="49">
        <v>2501971</v>
      </c>
      <c r="AP7" s="49">
        <v>2502000</v>
      </c>
      <c r="AQ7" s="49">
        <v>2502021</v>
      </c>
      <c r="AR7" s="49">
        <v>2502038</v>
      </c>
      <c r="AS7" s="49">
        <v>2502043</v>
      </c>
      <c r="AT7" s="49">
        <v>2502062</v>
      </c>
      <c r="AU7" s="49">
        <v>2502083</v>
      </c>
      <c r="AV7" s="49">
        <v>2502094</v>
      </c>
      <c r="AW7" s="49">
        <v>3127112</v>
      </c>
      <c r="AX7" s="49">
        <v>3127120</v>
      </c>
      <c r="AY7" s="49">
        <v>3127143</v>
      </c>
      <c r="AZ7" s="49">
        <v>3127167</v>
      </c>
      <c r="BA7" s="49">
        <v>3127188</v>
      </c>
      <c r="BB7" s="49">
        <v>3127203</v>
      </c>
      <c r="BC7" s="49">
        <v>3127222</v>
      </c>
      <c r="BD7" s="49">
        <v>3127239</v>
      </c>
      <c r="BE7" s="49">
        <v>3127254</v>
      </c>
      <c r="BF7" s="49">
        <v>3127268</v>
      </c>
      <c r="BG7" s="49">
        <v>3127287</v>
      </c>
      <c r="BH7" s="49">
        <v>3127296</v>
      </c>
      <c r="BI7" s="49">
        <v>3127309</v>
      </c>
      <c r="BJ7" s="49">
        <v>3127335</v>
      </c>
      <c r="BK7" s="52"/>
    </row>
    <row r="8" spans="1:63" s="25" customFormat="1" ht="15" customHeight="1" x14ac:dyDescent="0.25">
      <c r="A8" s="7" t="s">
        <v>145</v>
      </c>
      <c r="B8" s="44" t="s">
        <v>126</v>
      </c>
      <c r="C8" s="12">
        <v>0</v>
      </c>
      <c r="D8" s="12">
        <v>0</v>
      </c>
      <c r="E8" s="8">
        <v>129220</v>
      </c>
      <c r="F8" s="8">
        <v>128000</v>
      </c>
      <c r="G8" s="8">
        <v>74057</v>
      </c>
      <c r="H8" s="8">
        <v>31579</v>
      </c>
      <c r="I8" s="8">
        <v>26152</v>
      </c>
      <c r="J8" s="8">
        <v>18905</v>
      </c>
      <c r="K8" s="8">
        <v>162764</v>
      </c>
      <c r="L8" s="8">
        <v>204589</v>
      </c>
      <c r="M8" s="8">
        <v>297540</v>
      </c>
      <c r="N8" s="8">
        <v>344882</v>
      </c>
      <c r="O8" s="8">
        <v>330831</v>
      </c>
      <c r="P8" s="8">
        <v>337985</v>
      </c>
      <c r="Q8" s="8">
        <v>359415</v>
      </c>
      <c r="R8" s="8">
        <v>367515</v>
      </c>
      <c r="S8" s="8">
        <v>334592</v>
      </c>
      <c r="T8" s="8">
        <v>324652</v>
      </c>
      <c r="U8" s="8">
        <v>293431</v>
      </c>
      <c r="V8" s="16">
        <v>271139</v>
      </c>
      <c r="W8" s="16">
        <v>250451</v>
      </c>
      <c r="X8" s="17">
        <v>243317</v>
      </c>
      <c r="Y8" s="17">
        <v>238497</v>
      </c>
      <c r="Z8" s="17">
        <v>233870</v>
      </c>
      <c r="AA8" s="17">
        <v>230202</v>
      </c>
      <c r="AB8" s="34">
        <v>228136</v>
      </c>
      <c r="AC8" s="53">
        <v>220907</v>
      </c>
      <c r="AD8" s="53">
        <v>217305</v>
      </c>
      <c r="AE8" s="53">
        <v>212298</v>
      </c>
      <c r="AF8" s="53">
        <v>208003</v>
      </c>
      <c r="AG8" s="53">
        <v>200214</v>
      </c>
      <c r="AH8" s="53">
        <v>195185</v>
      </c>
      <c r="AI8" s="53">
        <v>192325</v>
      </c>
      <c r="AJ8" s="49">
        <v>188200</v>
      </c>
      <c r="AK8" s="49">
        <v>183653</v>
      </c>
      <c r="AL8" s="49">
        <v>179038</v>
      </c>
      <c r="AM8" s="49">
        <v>172465</v>
      </c>
      <c r="AN8" s="49">
        <v>159140</v>
      </c>
      <c r="AO8" s="49">
        <v>154650</v>
      </c>
      <c r="AP8" s="49">
        <v>149028</v>
      </c>
      <c r="AQ8" s="49">
        <v>146838</v>
      </c>
      <c r="AR8" s="49">
        <v>143195</v>
      </c>
      <c r="AS8" s="49">
        <v>138585</v>
      </c>
      <c r="AT8" s="49">
        <v>136223</v>
      </c>
      <c r="AU8" s="49">
        <v>133615</v>
      </c>
      <c r="AV8" s="49">
        <v>131188</v>
      </c>
      <c r="AW8" s="49">
        <v>128480</v>
      </c>
      <c r="AX8" s="49">
        <v>124768</v>
      </c>
      <c r="AY8" s="49">
        <v>121509</v>
      </c>
      <c r="AZ8" s="49">
        <v>117699</v>
      </c>
      <c r="BA8" s="49">
        <v>113463</v>
      </c>
      <c r="BB8" s="49">
        <v>109115</v>
      </c>
      <c r="BC8" s="49">
        <v>105026</v>
      </c>
      <c r="BD8" s="49">
        <v>100228</v>
      </c>
      <c r="BE8" s="49">
        <v>96039</v>
      </c>
      <c r="BF8" s="49">
        <v>89465</v>
      </c>
      <c r="BG8" s="49">
        <v>84332</v>
      </c>
      <c r="BH8" s="49">
        <v>80030</v>
      </c>
      <c r="BI8" s="49">
        <v>76671</v>
      </c>
      <c r="BJ8" s="49">
        <v>72879</v>
      </c>
      <c r="BK8" s="52"/>
    </row>
    <row r="9" spans="1:63" s="25" customFormat="1" ht="15" customHeight="1" x14ac:dyDescent="0.25">
      <c r="A9" s="7" t="s">
        <v>127</v>
      </c>
      <c r="B9" s="44" t="s">
        <v>137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8">
        <v>1603</v>
      </c>
      <c r="N9" s="8">
        <v>1612</v>
      </c>
      <c r="O9" s="8">
        <v>18310</v>
      </c>
      <c r="P9" s="8">
        <v>70731</v>
      </c>
      <c r="Q9" s="8">
        <v>70955</v>
      </c>
      <c r="R9" s="8">
        <v>96454</v>
      </c>
      <c r="S9" s="8">
        <v>96453</v>
      </c>
      <c r="T9" s="8">
        <v>245855</v>
      </c>
      <c r="U9" s="8">
        <v>262755</v>
      </c>
      <c r="V9" s="16">
        <v>281581</v>
      </c>
      <c r="W9" s="16">
        <v>286090</v>
      </c>
      <c r="X9" s="17">
        <v>289090</v>
      </c>
      <c r="Y9" s="17">
        <v>306993</v>
      </c>
      <c r="Z9" s="17">
        <v>304746</v>
      </c>
      <c r="AA9" s="17">
        <v>197309</v>
      </c>
      <c r="AB9" s="34">
        <v>321815</v>
      </c>
      <c r="AC9" s="53">
        <v>115883</v>
      </c>
      <c r="AD9" s="53">
        <v>103270</v>
      </c>
      <c r="AE9" s="53">
        <v>333053</v>
      </c>
      <c r="AF9" s="53">
        <v>174559</v>
      </c>
      <c r="AG9" s="53">
        <v>0</v>
      </c>
      <c r="AH9" s="53">
        <v>0</v>
      </c>
      <c r="AI9" s="53">
        <v>0</v>
      </c>
      <c r="AJ9" s="49">
        <v>0</v>
      </c>
      <c r="AK9" s="49">
        <v>0</v>
      </c>
      <c r="AL9" s="49">
        <v>0</v>
      </c>
      <c r="AM9" s="49">
        <v>465106</v>
      </c>
      <c r="AN9" s="49">
        <v>499334</v>
      </c>
      <c r="AO9" s="49">
        <v>515156</v>
      </c>
      <c r="AP9" s="49">
        <v>532268</v>
      </c>
      <c r="AQ9" s="49">
        <v>0</v>
      </c>
      <c r="AR9" s="49">
        <v>574101</v>
      </c>
      <c r="AS9" s="49">
        <v>148978</v>
      </c>
      <c r="AT9" s="49">
        <v>410415</v>
      </c>
      <c r="AU9" s="49">
        <v>82376</v>
      </c>
      <c r="AV9" s="49">
        <v>336604</v>
      </c>
      <c r="AW9" s="49">
        <v>384233</v>
      </c>
      <c r="AX9" s="49">
        <v>576006</v>
      </c>
      <c r="AY9" s="49">
        <v>697703</v>
      </c>
      <c r="AZ9" s="49">
        <v>603334</v>
      </c>
      <c r="BA9" s="49">
        <v>694164</v>
      </c>
      <c r="BB9" s="49">
        <v>136572</v>
      </c>
      <c r="BC9" s="49">
        <v>515930</v>
      </c>
      <c r="BD9" s="49">
        <v>727702</v>
      </c>
      <c r="BE9" s="49">
        <v>758189</v>
      </c>
      <c r="BF9" s="49">
        <v>806701</v>
      </c>
      <c r="BG9" s="49">
        <v>843752</v>
      </c>
      <c r="BH9" s="49">
        <v>939168</v>
      </c>
      <c r="BI9" s="49">
        <v>1010476</v>
      </c>
      <c r="BJ9" s="49">
        <v>1057432</v>
      </c>
      <c r="BK9" s="52"/>
    </row>
    <row r="10" spans="1:63" s="25" customFormat="1" ht="15" customHeight="1" x14ac:dyDescent="0.25">
      <c r="A10" s="45" t="s">
        <v>128</v>
      </c>
      <c r="B10" s="44" t="s">
        <v>138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49">
        <v>0</v>
      </c>
      <c r="AK10" s="49">
        <v>0</v>
      </c>
      <c r="AL10" s="49">
        <v>0</v>
      </c>
      <c r="AM10" s="49">
        <v>314862</v>
      </c>
      <c r="AN10" s="49">
        <v>348598</v>
      </c>
      <c r="AO10" s="49">
        <v>383007</v>
      </c>
      <c r="AP10" s="49">
        <v>417928</v>
      </c>
      <c r="AQ10" s="49">
        <v>315639</v>
      </c>
      <c r="AR10" s="49">
        <v>493952</v>
      </c>
      <c r="AS10" s="49">
        <v>529878</v>
      </c>
      <c r="AT10" s="49">
        <v>566578</v>
      </c>
      <c r="AU10" s="49">
        <v>604384</v>
      </c>
      <c r="AV10" s="49">
        <v>625000</v>
      </c>
      <c r="AW10" s="49">
        <v>0</v>
      </c>
      <c r="AX10" s="49">
        <v>0</v>
      </c>
      <c r="AY10" s="49">
        <v>0</v>
      </c>
      <c r="AZ10" s="49">
        <v>0</v>
      </c>
      <c r="BA10" s="49">
        <v>0</v>
      </c>
      <c r="BB10" s="49">
        <v>0</v>
      </c>
      <c r="BC10" s="49">
        <v>0</v>
      </c>
      <c r="BD10" s="49">
        <v>0</v>
      </c>
      <c r="BE10" s="49">
        <v>0</v>
      </c>
      <c r="BF10" s="49">
        <v>0</v>
      </c>
      <c r="BG10" s="49">
        <v>0</v>
      </c>
      <c r="BH10" s="49">
        <v>0</v>
      </c>
      <c r="BI10" s="49">
        <v>0</v>
      </c>
      <c r="BJ10" s="49">
        <v>0</v>
      </c>
      <c r="BK10" s="52"/>
    </row>
    <row r="11" spans="1:63" s="25" customFormat="1" ht="15" customHeight="1" x14ac:dyDescent="0.25">
      <c r="A11" s="7" t="s">
        <v>129</v>
      </c>
      <c r="B11" s="44" t="s">
        <v>130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49">
        <v>0</v>
      </c>
      <c r="AK11" s="49">
        <v>0</v>
      </c>
      <c r="AL11" s="49">
        <v>0</v>
      </c>
      <c r="AM11" s="49">
        <v>547077</v>
      </c>
      <c r="AN11" s="49">
        <v>1406666</v>
      </c>
      <c r="AO11" s="49">
        <v>1023154</v>
      </c>
      <c r="AP11" s="49">
        <v>454112</v>
      </c>
      <c r="AQ11" s="49">
        <v>0</v>
      </c>
      <c r="AR11" s="49">
        <v>495658</v>
      </c>
      <c r="AS11" s="49">
        <v>0</v>
      </c>
      <c r="AT11" s="49">
        <v>0</v>
      </c>
      <c r="AU11" s="49">
        <v>0</v>
      </c>
      <c r="AV11" s="49">
        <v>0</v>
      </c>
      <c r="AW11" s="49">
        <v>0</v>
      </c>
      <c r="AX11" s="49">
        <v>0</v>
      </c>
      <c r="AY11" s="49">
        <v>1058798</v>
      </c>
      <c r="AZ11" s="49">
        <v>0</v>
      </c>
      <c r="BA11" s="49">
        <v>528080</v>
      </c>
      <c r="BB11" s="49">
        <v>0</v>
      </c>
      <c r="BC11" s="49">
        <v>0</v>
      </c>
      <c r="BD11" s="49">
        <v>196941</v>
      </c>
      <c r="BE11" s="49">
        <v>2703520</v>
      </c>
      <c r="BF11" s="49">
        <v>3537876</v>
      </c>
      <c r="BG11" s="49">
        <v>4622396</v>
      </c>
      <c r="BH11" s="49">
        <v>4602583</v>
      </c>
      <c r="BI11" s="49">
        <v>2101100</v>
      </c>
      <c r="BJ11" s="49">
        <v>3889199</v>
      </c>
      <c r="BK11" s="52"/>
    </row>
    <row r="12" spans="1:63" s="25" customFormat="1" ht="15" customHeight="1" x14ac:dyDescent="0.25">
      <c r="A12" s="7" t="s">
        <v>30</v>
      </c>
      <c r="B12" s="41" t="s">
        <v>86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49">
        <v>0</v>
      </c>
      <c r="AK12" s="49">
        <v>0</v>
      </c>
      <c r="AL12" s="49">
        <v>0</v>
      </c>
      <c r="AM12" s="49">
        <v>21779</v>
      </c>
      <c r="AN12" s="49">
        <v>8461</v>
      </c>
      <c r="AO12" s="49">
        <v>13066</v>
      </c>
      <c r="AP12" s="49">
        <v>30443</v>
      </c>
      <c r="AQ12" s="49">
        <v>0</v>
      </c>
      <c r="AR12" s="49">
        <v>0</v>
      </c>
      <c r="AS12" s="49">
        <v>0</v>
      </c>
      <c r="AT12" s="49">
        <v>0</v>
      </c>
      <c r="AU12" s="49">
        <v>0</v>
      </c>
      <c r="AV12" s="49">
        <v>0</v>
      </c>
      <c r="AW12" s="49">
        <v>0</v>
      </c>
      <c r="AX12" s="49">
        <v>0</v>
      </c>
      <c r="AY12" s="49">
        <v>0</v>
      </c>
      <c r="AZ12" s="49">
        <v>0</v>
      </c>
      <c r="BA12" s="49">
        <v>0</v>
      </c>
      <c r="BB12" s="49">
        <v>0</v>
      </c>
      <c r="BC12" s="49">
        <v>0</v>
      </c>
      <c r="BD12" s="49">
        <v>0</v>
      </c>
      <c r="BE12" s="49">
        <v>0</v>
      </c>
      <c r="BF12" s="49">
        <v>0</v>
      </c>
      <c r="BG12" s="49">
        <v>0</v>
      </c>
      <c r="BH12" s="49">
        <v>0</v>
      </c>
      <c r="BI12" s="49">
        <v>0</v>
      </c>
      <c r="BJ12" s="49">
        <v>0</v>
      </c>
      <c r="BK12" s="52"/>
    </row>
    <row r="13" spans="1:63" s="25" customFormat="1" ht="15" customHeight="1" x14ac:dyDescent="0.25">
      <c r="A13" s="7" t="s">
        <v>116</v>
      </c>
      <c r="B13" s="41" t="s">
        <v>142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1084</v>
      </c>
      <c r="AA13" s="12">
        <v>120546</v>
      </c>
      <c r="AB13" s="12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0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2"/>
    </row>
    <row r="14" spans="1:63" s="25" customFormat="1" ht="15" customHeight="1" x14ac:dyDescent="0.25">
      <c r="A14" s="7" t="s">
        <v>117</v>
      </c>
      <c r="B14" s="41" t="s">
        <v>135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112752</v>
      </c>
      <c r="N14" s="12">
        <v>132431</v>
      </c>
      <c r="O14" s="12">
        <v>132845</v>
      </c>
      <c r="P14" s="12">
        <v>132884</v>
      </c>
      <c r="Q14" s="12">
        <v>132888</v>
      </c>
      <c r="R14" s="12">
        <v>132889</v>
      </c>
      <c r="S14" s="12">
        <v>132889</v>
      </c>
      <c r="T14" s="12">
        <v>3112</v>
      </c>
      <c r="U14" s="12">
        <v>4939</v>
      </c>
      <c r="V14" s="12">
        <v>2480</v>
      </c>
      <c r="W14" s="12">
        <v>5774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0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2"/>
    </row>
    <row r="15" spans="1:63" s="25" customFormat="1" ht="13.5" customHeight="1" x14ac:dyDescent="0.25">
      <c r="A15" s="11" t="s">
        <v>43</v>
      </c>
      <c r="B15" s="41" t="s">
        <v>87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113863</v>
      </c>
      <c r="AA15" s="12">
        <v>289062</v>
      </c>
      <c r="AB15" s="12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0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53">
        <v>0</v>
      </c>
      <c r="BG15" s="53">
        <v>0</v>
      </c>
      <c r="BH15" s="53">
        <v>0</v>
      </c>
      <c r="BI15" s="53">
        <v>0</v>
      </c>
      <c r="BJ15" s="53">
        <v>0</v>
      </c>
      <c r="BK15" s="52"/>
    </row>
    <row r="16" spans="1:63" s="25" customFormat="1" ht="24.75" customHeight="1" x14ac:dyDescent="0.25">
      <c r="A16" s="13" t="s">
        <v>109</v>
      </c>
      <c r="B16" s="42" t="s">
        <v>146</v>
      </c>
      <c r="C16" s="12">
        <v>178000</v>
      </c>
      <c r="D16" s="12">
        <v>2473784</v>
      </c>
      <c r="E16" s="12">
        <v>2316109</v>
      </c>
      <c r="F16" s="12">
        <v>2052840</v>
      </c>
      <c r="G16" s="12">
        <v>1765544</v>
      </c>
      <c r="H16" s="12">
        <v>1421436</v>
      </c>
      <c r="I16" s="12">
        <v>1179662</v>
      </c>
      <c r="J16" s="12">
        <v>937040</v>
      </c>
      <c r="K16" s="12">
        <v>689523</v>
      </c>
      <c r="L16" s="12">
        <v>465200</v>
      </c>
      <c r="M16" s="12">
        <v>265779</v>
      </c>
      <c r="N16" s="12">
        <v>139068</v>
      </c>
      <c r="O16" s="12">
        <v>75085</v>
      </c>
      <c r="P16" s="12">
        <v>61549</v>
      </c>
      <c r="Q16" s="12">
        <v>55113</v>
      </c>
      <c r="R16" s="12">
        <v>53648</v>
      </c>
      <c r="S16" s="12">
        <v>50686</v>
      </c>
      <c r="T16" s="12">
        <v>43872</v>
      </c>
      <c r="U16" s="12">
        <v>44017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0</v>
      </c>
      <c r="BI16" s="53">
        <v>0</v>
      </c>
      <c r="BJ16" s="53">
        <v>0</v>
      </c>
      <c r="BK16" s="52"/>
    </row>
    <row r="17" spans="1:63" s="25" customFormat="1" ht="15" customHeight="1" x14ac:dyDescent="0.25">
      <c r="A17" s="7" t="s">
        <v>31</v>
      </c>
      <c r="B17" s="41" t="s">
        <v>88</v>
      </c>
      <c r="C17" s="12">
        <v>0</v>
      </c>
      <c r="D17" s="12">
        <v>77900</v>
      </c>
      <c r="E17" s="12">
        <v>121749</v>
      </c>
      <c r="F17" s="12">
        <v>122964</v>
      </c>
      <c r="G17" s="12">
        <v>124634</v>
      </c>
      <c r="H17" s="12">
        <v>128475</v>
      </c>
      <c r="I17" s="12">
        <v>185700</v>
      </c>
      <c r="J17" s="12">
        <v>266325</v>
      </c>
      <c r="K17" s="12">
        <v>355205</v>
      </c>
      <c r="L17" s="12">
        <v>426920</v>
      </c>
      <c r="M17" s="12">
        <v>432230</v>
      </c>
      <c r="N17" s="12">
        <v>432305</v>
      </c>
      <c r="O17" s="12">
        <v>434467</v>
      </c>
      <c r="P17" s="12">
        <v>424565</v>
      </c>
      <c r="Q17" s="12">
        <v>433022</v>
      </c>
      <c r="R17" s="12">
        <v>427455</v>
      </c>
      <c r="S17" s="12">
        <v>457333</v>
      </c>
      <c r="T17" s="12">
        <v>500871</v>
      </c>
      <c r="U17" s="12">
        <v>640035</v>
      </c>
      <c r="V17" s="12">
        <v>711564</v>
      </c>
      <c r="W17" s="12">
        <v>744791</v>
      </c>
      <c r="X17" s="12">
        <v>793774</v>
      </c>
      <c r="Y17" s="12">
        <v>994717</v>
      </c>
      <c r="Z17" s="12">
        <v>977973</v>
      </c>
      <c r="AA17" s="12">
        <v>930725</v>
      </c>
      <c r="AB17" s="12">
        <v>992775</v>
      </c>
      <c r="AC17" s="53">
        <v>967672</v>
      </c>
      <c r="AD17" s="53">
        <v>1183973</v>
      </c>
      <c r="AE17" s="53">
        <v>1340628</v>
      </c>
      <c r="AF17" s="53">
        <v>1413517</v>
      </c>
      <c r="AG17" s="53">
        <v>1354323</v>
      </c>
      <c r="AH17" s="53">
        <v>1164446</v>
      </c>
      <c r="AI17" s="53">
        <v>946281</v>
      </c>
      <c r="AJ17" s="49">
        <v>1487617</v>
      </c>
      <c r="AK17" s="49">
        <v>2044339</v>
      </c>
      <c r="AL17" s="49">
        <v>2059623</v>
      </c>
      <c r="AM17" s="49">
        <v>2584971</v>
      </c>
      <c r="AN17" s="49">
        <v>3045592</v>
      </c>
      <c r="AO17" s="49">
        <v>3174485</v>
      </c>
      <c r="AP17" s="49">
        <v>3150510</v>
      </c>
      <c r="AQ17" s="49">
        <v>3895741</v>
      </c>
      <c r="AR17" s="49">
        <v>3935911</v>
      </c>
      <c r="AS17" s="49">
        <v>3406560</v>
      </c>
      <c r="AT17" s="49">
        <v>3097736</v>
      </c>
      <c r="AU17" s="49">
        <v>3253398</v>
      </c>
      <c r="AV17" s="49">
        <v>3842135</v>
      </c>
      <c r="AW17" s="49">
        <v>4215779</v>
      </c>
      <c r="AX17" s="49">
        <v>3709735</v>
      </c>
      <c r="AY17" s="49">
        <v>4201447</v>
      </c>
      <c r="AZ17" s="49">
        <v>4472184</v>
      </c>
      <c r="BA17" s="49">
        <v>4389039</v>
      </c>
      <c r="BB17" s="49">
        <v>4426762</v>
      </c>
      <c r="BC17" s="49">
        <v>4270088</v>
      </c>
      <c r="BD17" s="49">
        <v>4305606</v>
      </c>
      <c r="BE17" s="49">
        <v>3761256</v>
      </c>
      <c r="BF17" s="49">
        <v>4131095</v>
      </c>
      <c r="BG17" s="49">
        <v>5313604</v>
      </c>
      <c r="BH17" s="49">
        <v>5262071</v>
      </c>
      <c r="BI17" s="49">
        <v>6150775</v>
      </c>
      <c r="BJ17" s="49">
        <v>5552737</v>
      </c>
      <c r="BK17" s="52"/>
    </row>
    <row r="18" spans="1:63" s="25" customFormat="1" ht="15" customHeight="1" x14ac:dyDescent="0.25">
      <c r="A18" s="7" t="s">
        <v>118</v>
      </c>
      <c r="B18" s="41" t="s">
        <v>119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300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49">
        <v>0</v>
      </c>
      <c r="AO18" s="49">
        <v>0</v>
      </c>
      <c r="AP18" s="49">
        <v>0</v>
      </c>
      <c r="AQ18" s="49">
        <v>254348</v>
      </c>
      <c r="AR18" s="49">
        <v>3400</v>
      </c>
      <c r="AS18" s="49">
        <v>11526</v>
      </c>
      <c r="AT18" s="49">
        <v>229</v>
      </c>
      <c r="AU18" s="49">
        <v>0</v>
      </c>
      <c r="AV18" s="49">
        <v>0</v>
      </c>
      <c r="AW18" s="49">
        <v>0</v>
      </c>
      <c r="AX18" s="49">
        <v>0</v>
      </c>
      <c r="AY18" s="49">
        <v>0</v>
      </c>
      <c r="AZ18" s="49">
        <v>0</v>
      </c>
      <c r="BA18" s="49">
        <v>0</v>
      </c>
      <c r="BB18" s="49">
        <v>0</v>
      </c>
      <c r="BC18" s="49">
        <v>0</v>
      </c>
      <c r="BD18" s="49">
        <v>0</v>
      </c>
      <c r="BE18" s="49">
        <v>0</v>
      </c>
      <c r="BF18" s="49">
        <v>0</v>
      </c>
      <c r="BG18" s="49">
        <v>0</v>
      </c>
      <c r="BH18" s="49">
        <v>0</v>
      </c>
      <c r="BI18" s="49">
        <v>0</v>
      </c>
      <c r="BJ18" s="49">
        <v>0</v>
      </c>
      <c r="BK18" s="52"/>
    </row>
    <row r="19" spans="1:63" s="25" customFormat="1" ht="15" customHeight="1" x14ac:dyDescent="0.25">
      <c r="A19" s="7" t="s">
        <v>32</v>
      </c>
      <c r="B19" s="41" t="s">
        <v>89</v>
      </c>
      <c r="C19" s="14">
        <v>0</v>
      </c>
      <c r="D19" s="14">
        <v>299571</v>
      </c>
      <c r="E19" s="14">
        <v>998429</v>
      </c>
      <c r="F19" s="14">
        <v>1303231</v>
      </c>
      <c r="G19" s="14">
        <v>1851356</v>
      </c>
      <c r="H19" s="14">
        <v>2147449</v>
      </c>
      <c r="I19" s="14">
        <v>2426727</v>
      </c>
      <c r="J19" s="14">
        <v>2747007</v>
      </c>
      <c r="K19" s="14">
        <v>3429285</v>
      </c>
      <c r="L19" s="14">
        <v>3843195</v>
      </c>
      <c r="M19" s="14">
        <v>4081650</v>
      </c>
      <c r="N19" s="14">
        <v>4342120</v>
      </c>
      <c r="O19" s="14">
        <v>4439621</v>
      </c>
      <c r="P19" s="14">
        <v>4455330</v>
      </c>
      <c r="Q19" s="14">
        <v>4600270</v>
      </c>
      <c r="R19" s="14">
        <v>4668714</v>
      </c>
      <c r="S19" s="14">
        <v>4606181</v>
      </c>
      <c r="T19" s="14">
        <v>4724595</v>
      </c>
      <c r="U19" s="14">
        <v>4896232</v>
      </c>
      <c r="V19" s="14">
        <v>5013387</v>
      </c>
      <c r="W19" s="14">
        <v>5238933</v>
      </c>
      <c r="X19" s="14">
        <v>5399585</v>
      </c>
      <c r="Y19" s="14">
        <v>5450212</v>
      </c>
      <c r="Z19" s="14">
        <v>5430404</v>
      </c>
      <c r="AA19" s="14">
        <v>5355413</v>
      </c>
      <c r="AB19" s="14">
        <v>5503043</v>
      </c>
      <c r="AC19" s="53">
        <v>6039056</v>
      </c>
      <c r="AD19" s="53">
        <v>5896237</v>
      </c>
      <c r="AE19" s="53">
        <v>6216683</v>
      </c>
      <c r="AF19" s="53">
        <v>6537051</v>
      </c>
      <c r="AG19" s="53">
        <v>6462121</v>
      </c>
      <c r="AH19" s="53">
        <v>6296876</v>
      </c>
      <c r="AI19" s="53">
        <v>6071123</v>
      </c>
      <c r="AJ19" s="49">
        <v>5933448</v>
      </c>
      <c r="AK19" s="49">
        <v>5891558</v>
      </c>
      <c r="AL19" s="49">
        <v>5719968</v>
      </c>
      <c r="AM19" s="49">
        <v>5557228</v>
      </c>
      <c r="AN19" s="49">
        <v>5485213</v>
      </c>
      <c r="AO19" s="49">
        <v>5353705</v>
      </c>
      <c r="AP19" s="49">
        <v>5206820</v>
      </c>
      <c r="AQ19" s="49">
        <v>5070695</v>
      </c>
      <c r="AR19" s="49">
        <v>4943600</v>
      </c>
      <c r="AS19" s="49">
        <v>4873585</v>
      </c>
      <c r="AT19" s="49">
        <v>4875005</v>
      </c>
      <c r="AU19" s="49">
        <v>4780745</v>
      </c>
      <c r="AV19" s="49">
        <v>4610745</v>
      </c>
      <c r="AW19" s="49">
        <v>4368070</v>
      </c>
      <c r="AX19" s="49">
        <v>4095047</v>
      </c>
      <c r="AY19" s="49">
        <v>4195008</v>
      </c>
      <c r="AZ19" s="49">
        <v>4127330</v>
      </c>
      <c r="BA19" s="49">
        <v>4151810</v>
      </c>
      <c r="BB19" s="49">
        <v>4173180</v>
      </c>
      <c r="BC19" s="49">
        <v>4113800</v>
      </c>
      <c r="BD19" s="49">
        <v>4085256</v>
      </c>
      <c r="BE19" s="49">
        <v>4110781</v>
      </c>
      <c r="BF19" s="49">
        <v>3921089</v>
      </c>
      <c r="BG19" s="49">
        <v>3641633</v>
      </c>
      <c r="BH19" s="49">
        <v>3471318</v>
      </c>
      <c r="BI19" s="49">
        <v>3434303</v>
      </c>
      <c r="BJ19" s="49">
        <v>3454358</v>
      </c>
      <c r="BK19" s="52"/>
    </row>
    <row r="20" spans="1:63" s="25" customFormat="1" ht="15" customHeight="1" x14ac:dyDescent="0.25">
      <c r="A20" s="7" t="s">
        <v>143</v>
      </c>
      <c r="B20" s="41" t="s">
        <v>144</v>
      </c>
      <c r="C20" s="59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53">
        <v>0</v>
      </c>
      <c r="AD20" s="53">
        <v>39453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49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9">
        <v>0</v>
      </c>
      <c r="AQ20" s="49">
        <v>0</v>
      </c>
      <c r="AR20" s="49">
        <v>0</v>
      </c>
      <c r="AS20" s="49">
        <v>0</v>
      </c>
      <c r="AT20" s="49">
        <v>0</v>
      </c>
      <c r="AU20" s="49">
        <v>0</v>
      </c>
      <c r="AV20" s="49">
        <v>0</v>
      </c>
      <c r="AW20" s="49">
        <v>0</v>
      </c>
      <c r="AX20" s="49">
        <v>0</v>
      </c>
      <c r="AY20" s="49">
        <v>0</v>
      </c>
      <c r="AZ20" s="49">
        <v>0</v>
      </c>
      <c r="BA20" s="49">
        <v>0</v>
      </c>
      <c r="BB20" s="49">
        <v>0</v>
      </c>
      <c r="BC20" s="49">
        <v>0</v>
      </c>
      <c r="BD20" s="49">
        <v>0</v>
      </c>
      <c r="BE20" s="49">
        <v>0</v>
      </c>
      <c r="BF20" s="49">
        <v>0</v>
      </c>
      <c r="BG20" s="49">
        <v>0</v>
      </c>
      <c r="BH20" s="49">
        <v>0</v>
      </c>
      <c r="BI20" s="49">
        <v>0</v>
      </c>
      <c r="BJ20" s="49">
        <v>0</v>
      </c>
      <c r="BK20" s="52"/>
    </row>
    <row r="21" spans="1:63" s="25" customFormat="1" ht="15" customHeight="1" x14ac:dyDescent="0.25">
      <c r="A21" s="7" t="s">
        <v>44</v>
      </c>
      <c r="B21" s="41" t="s">
        <v>90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150000</v>
      </c>
      <c r="O21" s="12">
        <v>150000</v>
      </c>
      <c r="P21" s="12">
        <v>150000</v>
      </c>
      <c r="Q21" s="12">
        <v>150000</v>
      </c>
      <c r="R21" s="12">
        <v>150000</v>
      </c>
      <c r="S21" s="12">
        <v>150000</v>
      </c>
      <c r="T21" s="12">
        <v>150000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49">
        <v>0</v>
      </c>
      <c r="AJ21" s="49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9">
        <v>0</v>
      </c>
      <c r="AQ21" s="49">
        <v>0</v>
      </c>
      <c r="AR21" s="49">
        <v>0</v>
      </c>
      <c r="AS21" s="49">
        <v>0</v>
      </c>
      <c r="AT21" s="49">
        <v>0</v>
      </c>
      <c r="AU21" s="49">
        <v>0</v>
      </c>
      <c r="AV21" s="49">
        <v>0</v>
      </c>
      <c r="AW21" s="49">
        <v>0</v>
      </c>
      <c r="AX21" s="49">
        <v>0</v>
      </c>
      <c r="AY21" s="49">
        <v>0</v>
      </c>
      <c r="AZ21" s="49">
        <v>0</v>
      </c>
      <c r="BA21" s="49">
        <v>0</v>
      </c>
      <c r="BB21" s="49">
        <v>0</v>
      </c>
      <c r="BC21" s="49">
        <v>0</v>
      </c>
      <c r="BD21" s="49">
        <v>0</v>
      </c>
      <c r="BE21" s="49">
        <v>0</v>
      </c>
      <c r="BF21" s="49">
        <v>0</v>
      </c>
      <c r="BG21" s="49">
        <v>0</v>
      </c>
      <c r="BH21" s="49">
        <v>0</v>
      </c>
      <c r="BI21" s="49">
        <v>0</v>
      </c>
      <c r="BJ21" s="49">
        <v>0</v>
      </c>
      <c r="BK21" s="52"/>
    </row>
    <row r="22" spans="1:63" s="25" customFormat="1" ht="15" customHeight="1" x14ac:dyDescent="0.25">
      <c r="A22" s="7" t="s">
        <v>45</v>
      </c>
      <c r="B22" s="41" t="s">
        <v>92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127447</v>
      </c>
      <c r="I22" s="12">
        <v>104684</v>
      </c>
      <c r="J22" s="12">
        <v>41564</v>
      </c>
      <c r="K22" s="12">
        <v>34120</v>
      </c>
      <c r="L22" s="12">
        <v>24803</v>
      </c>
      <c r="M22" s="12">
        <v>24568</v>
      </c>
      <c r="N22" s="12">
        <v>13512</v>
      </c>
      <c r="O22" s="12">
        <v>8124</v>
      </c>
      <c r="P22" s="12">
        <v>7869</v>
      </c>
      <c r="Q22" s="12">
        <v>7869</v>
      </c>
      <c r="R22" s="12">
        <v>2009</v>
      </c>
      <c r="S22" s="12">
        <v>2009</v>
      </c>
      <c r="T22" s="12">
        <v>368</v>
      </c>
      <c r="U22" s="12">
        <v>368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49">
        <v>0</v>
      </c>
      <c r="AJ22" s="49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9">
        <v>0</v>
      </c>
      <c r="AQ22" s="49">
        <v>0</v>
      </c>
      <c r="AR22" s="49">
        <v>0</v>
      </c>
      <c r="AS22" s="49">
        <v>0</v>
      </c>
      <c r="AT22" s="49">
        <v>0</v>
      </c>
      <c r="AU22" s="49">
        <v>0</v>
      </c>
      <c r="AV22" s="49">
        <v>0</v>
      </c>
      <c r="AW22" s="49">
        <v>0</v>
      </c>
      <c r="AX22" s="49">
        <v>0</v>
      </c>
      <c r="AY22" s="49">
        <v>0</v>
      </c>
      <c r="AZ22" s="49">
        <v>0</v>
      </c>
      <c r="BA22" s="49">
        <v>0</v>
      </c>
      <c r="BB22" s="49">
        <v>0</v>
      </c>
      <c r="BC22" s="49">
        <v>0</v>
      </c>
      <c r="BD22" s="49">
        <v>0</v>
      </c>
      <c r="BE22" s="49">
        <v>0</v>
      </c>
      <c r="BF22" s="49">
        <v>0</v>
      </c>
      <c r="BG22" s="49">
        <v>0</v>
      </c>
      <c r="BH22" s="49">
        <v>0</v>
      </c>
      <c r="BI22" s="49">
        <v>0</v>
      </c>
      <c r="BJ22" s="49">
        <v>0</v>
      </c>
      <c r="BK22" s="52"/>
    </row>
    <row r="23" spans="1:63" s="25" customFormat="1" ht="15" customHeight="1" x14ac:dyDescent="0.25">
      <c r="A23" s="7" t="s">
        <v>33</v>
      </c>
      <c r="B23" s="41" t="s">
        <v>91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15090</v>
      </c>
      <c r="U23" s="12">
        <v>13094</v>
      </c>
      <c r="V23" s="12">
        <v>9885</v>
      </c>
      <c r="W23" s="12">
        <v>5617</v>
      </c>
      <c r="X23" s="12">
        <v>4996</v>
      </c>
      <c r="Y23" s="12">
        <v>3249</v>
      </c>
      <c r="Z23" s="12">
        <v>1309</v>
      </c>
      <c r="AA23" s="12">
        <v>925</v>
      </c>
      <c r="AB23" s="12">
        <v>1184</v>
      </c>
      <c r="AC23" s="53">
        <v>671</v>
      </c>
      <c r="AD23" s="53">
        <v>630</v>
      </c>
      <c r="AE23" s="53">
        <v>724</v>
      </c>
      <c r="AF23" s="53">
        <v>0</v>
      </c>
      <c r="AG23" s="53">
        <v>113</v>
      </c>
      <c r="AH23" s="53">
        <v>1694</v>
      </c>
      <c r="AI23" s="53">
        <v>486</v>
      </c>
      <c r="AJ23" s="49">
        <v>826</v>
      </c>
      <c r="AK23" s="49">
        <v>1201</v>
      </c>
      <c r="AL23" s="49">
        <v>932</v>
      </c>
      <c r="AM23" s="49">
        <v>896</v>
      </c>
      <c r="AN23" s="49">
        <v>22</v>
      </c>
      <c r="AO23" s="49">
        <v>447</v>
      </c>
      <c r="AP23" s="49">
        <v>425</v>
      </c>
      <c r="AQ23" s="49">
        <v>450</v>
      </c>
      <c r="AR23" s="49">
        <v>430</v>
      </c>
      <c r="AS23" s="49">
        <v>505</v>
      </c>
      <c r="AT23" s="49">
        <v>488</v>
      </c>
      <c r="AU23" s="49">
        <v>1948</v>
      </c>
      <c r="AV23" s="49">
        <v>2019</v>
      </c>
      <c r="AW23" s="49">
        <v>1966</v>
      </c>
      <c r="AX23" s="49">
        <v>447</v>
      </c>
      <c r="AY23" s="49">
        <v>447</v>
      </c>
      <c r="AZ23" s="49">
        <v>19043</v>
      </c>
      <c r="BA23" s="49">
        <v>23881</v>
      </c>
      <c r="BB23" s="49">
        <v>25742</v>
      </c>
      <c r="BC23" s="49">
        <v>31113</v>
      </c>
      <c r="BD23" s="49">
        <v>32103</v>
      </c>
      <c r="BE23" s="49">
        <v>42750</v>
      </c>
      <c r="BF23" s="49">
        <v>32929</v>
      </c>
      <c r="BG23" s="49">
        <v>6656</v>
      </c>
      <c r="BH23" s="49">
        <v>5421</v>
      </c>
      <c r="BI23" s="49">
        <v>6739</v>
      </c>
      <c r="BJ23" s="49">
        <v>6739</v>
      </c>
      <c r="BK23" s="52"/>
    </row>
    <row r="24" spans="1:63" s="25" customFormat="1" ht="15" customHeight="1" x14ac:dyDescent="0.25">
      <c r="A24" s="7" t="s">
        <v>34</v>
      </c>
      <c r="B24" s="41" t="s">
        <v>93</v>
      </c>
      <c r="C24" s="12">
        <v>0</v>
      </c>
      <c r="D24" s="12">
        <v>156</v>
      </c>
      <c r="E24" s="12">
        <v>3228</v>
      </c>
      <c r="F24" s="12">
        <v>92426</v>
      </c>
      <c r="G24" s="12">
        <v>6166</v>
      </c>
      <c r="H24" s="12">
        <v>4374</v>
      </c>
      <c r="I24" s="12">
        <v>2610</v>
      </c>
      <c r="J24" s="12">
        <v>1964</v>
      </c>
      <c r="K24" s="12">
        <v>4320</v>
      </c>
      <c r="L24" s="12">
        <v>9643</v>
      </c>
      <c r="M24" s="12">
        <v>13112</v>
      </c>
      <c r="N24" s="12">
        <v>15884</v>
      </c>
      <c r="O24" s="12">
        <v>9534</v>
      </c>
      <c r="P24" s="12">
        <v>934</v>
      </c>
      <c r="Q24" s="12">
        <v>12488</v>
      </c>
      <c r="R24" s="12">
        <v>11736</v>
      </c>
      <c r="S24" s="12">
        <v>15704</v>
      </c>
      <c r="T24" s="12">
        <v>9206</v>
      </c>
      <c r="U24" s="12">
        <v>10222</v>
      </c>
      <c r="V24" s="12">
        <v>5621</v>
      </c>
      <c r="W24" s="12">
        <v>5173</v>
      </c>
      <c r="X24" s="12">
        <v>4327</v>
      </c>
      <c r="Y24" s="12">
        <v>3260</v>
      </c>
      <c r="Z24" s="12">
        <v>4770</v>
      </c>
      <c r="AA24" s="12">
        <v>4278</v>
      </c>
      <c r="AB24" s="12">
        <v>3558</v>
      </c>
      <c r="AC24" s="53">
        <v>2834</v>
      </c>
      <c r="AD24" s="53">
        <v>2573</v>
      </c>
      <c r="AE24" s="53">
        <v>4643</v>
      </c>
      <c r="AF24" s="53">
        <v>9519</v>
      </c>
      <c r="AG24" s="53">
        <v>0</v>
      </c>
      <c r="AH24" s="53">
        <v>0</v>
      </c>
      <c r="AI24" s="53">
        <v>0</v>
      </c>
      <c r="AJ24" s="49">
        <v>4584</v>
      </c>
      <c r="AK24" s="49">
        <v>4734</v>
      </c>
      <c r="AL24" s="49">
        <v>4734</v>
      </c>
      <c r="AM24" s="49">
        <v>2797</v>
      </c>
      <c r="AN24" s="49">
        <v>2152</v>
      </c>
      <c r="AO24" s="49">
        <v>2489</v>
      </c>
      <c r="AP24" s="49">
        <v>828</v>
      </c>
      <c r="AQ24" s="49">
        <v>25587</v>
      </c>
      <c r="AR24" s="49">
        <v>80492</v>
      </c>
      <c r="AS24" s="49">
        <v>71337</v>
      </c>
      <c r="AT24" s="49">
        <v>149783</v>
      </c>
      <c r="AU24" s="49">
        <v>112970</v>
      </c>
      <c r="AV24" s="49">
        <v>87612</v>
      </c>
      <c r="AW24" s="49">
        <v>75493</v>
      </c>
      <c r="AX24" s="49">
        <v>57504</v>
      </c>
      <c r="AY24" s="49">
        <v>66583</v>
      </c>
      <c r="AZ24" s="49">
        <v>64187</v>
      </c>
      <c r="BA24" s="49">
        <v>48409</v>
      </c>
      <c r="BB24" s="49">
        <v>44108</v>
      </c>
      <c r="BC24" s="49">
        <v>74622</v>
      </c>
      <c r="BD24" s="49">
        <v>59008</v>
      </c>
      <c r="BE24" s="49">
        <v>49970</v>
      </c>
      <c r="BF24" s="49">
        <v>48377</v>
      </c>
      <c r="BG24" s="49">
        <v>46503</v>
      </c>
      <c r="BH24" s="49">
        <v>40021</v>
      </c>
      <c r="BI24" s="49">
        <v>43339</v>
      </c>
      <c r="BJ24" s="49">
        <v>60413</v>
      </c>
      <c r="BK24" s="52"/>
    </row>
    <row r="25" spans="1:63" s="25" customFormat="1" ht="15" customHeight="1" x14ac:dyDescent="0.25">
      <c r="A25" s="7" t="s">
        <v>35</v>
      </c>
      <c r="B25" s="41" t="s">
        <v>94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7"/>
      <c r="Y25" s="7"/>
      <c r="Z25" s="7"/>
      <c r="AA25" s="7"/>
      <c r="AB25" s="7"/>
      <c r="AC25" s="53">
        <v>0</v>
      </c>
      <c r="AD25" s="53">
        <v>29</v>
      </c>
      <c r="AE25" s="53">
        <v>48</v>
      </c>
      <c r="AF25" s="53">
        <v>36</v>
      </c>
      <c r="AG25" s="53">
        <v>9655</v>
      </c>
      <c r="AH25" s="53">
        <v>1306</v>
      </c>
      <c r="AI25" s="53">
        <v>1269</v>
      </c>
      <c r="AJ25" s="49">
        <v>1194</v>
      </c>
      <c r="AK25" s="49">
        <v>1018</v>
      </c>
      <c r="AL25" s="49">
        <v>1019</v>
      </c>
      <c r="AM25" s="49">
        <v>954</v>
      </c>
      <c r="AN25" s="49">
        <v>575</v>
      </c>
      <c r="AO25" s="49">
        <v>365</v>
      </c>
      <c r="AP25" s="49">
        <v>429</v>
      </c>
      <c r="AQ25" s="49">
        <v>706</v>
      </c>
      <c r="AR25" s="49">
        <v>828</v>
      </c>
      <c r="AS25" s="49">
        <v>1806</v>
      </c>
      <c r="AT25" s="49">
        <v>2056</v>
      </c>
      <c r="AU25" s="49">
        <v>1895</v>
      </c>
      <c r="AV25" s="49">
        <v>1927</v>
      </c>
      <c r="AW25" s="49">
        <v>1956</v>
      </c>
      <c r="AX25" s="49">
        <v>2146</v>
      </c>
      <c r="AY25" s="49">
        <v>845</v>
      </c>
      <c r="AZ25" s="49">
        <v>952</v>
      </c>
      <c r="BA25" s="49">
        <v>1248</v>
      </c>
      <c r="BB25" s="49">
        <v>1300</v>
      </c>
      <c r="BC25" s="49">
        <v>1375</v>
      </c>
      <c r="BD25" s="49">
        <v>1618</v>
      </c>
      <c r="BE25" s="49">
        <v>2143</v>
      </c>
      <c r="BF25" s="49">
        <v>1252</v>
      </c>
      <c r="BG25" s="49">
        <v>1197</v>
      </c>
      <c r="BH25" s="49">
        <v>1126</v>
      </c>
      <c r="BI25" s="49">
        <v>1165</v>
      </c>
      <c r="BJ25" s="49">
        <v>1179</v>
      </c>
      <c r="BK25" s="52"/>
    </row>
    <row r="26" spans="1:63" s="25" customFormat="1" ht="15" customHeight="1" x14ac:dyDescent="0.25">
      <c r="A26" s="7" t="s">
        <v>83</v>
      </c>
      <c r="B26" s="41" t="s">
        <v>95</v>
      </c>
      <c r="C26" s="12">
        <v>2698</v>
      </c>
      <c r="D26" s="12">
        <v>4757</v>
      </c>
      <c r="E26" s="12">
        <v>10057</v>
      </c>
      <c r="F26" s="12">
        <v>12028</v>
      </c>
      <c r="G26" s="12">
        <v>13859</v>
      </c>
      <c r="H26" s="12">
        <v>10895</v>
      </c>
      <c r="I26" s="12">
        <v>10600</v>
      </c>
      <c r="J26" s="12">
        <v>9600</v>
      </c>
      <c r="K26" s="12">
        <v>7262</v>
      </c>
      <c r="L26" s="12">
        <v>5100</v>
      </c>
      <c r="M26" s="12">
        <v>10954</v>
      </c>
      <c r="N26" s="12">
        <v>9362</v>
      </c>
      <c r="O26" s="12">
        <v>24075</v>
      </c>
      <c r="P26" s="12">
        <v>51089</v>
      </c>
      <c r="Q26" s="12">
        <v>50505</v>
      </c>
      <c r="R26" s="12">
        <v>60942</v>
      </c>
      <c r="S26" s="12">
        <v>65608</v>
      </c>
      <c r="T26" s="12">
        <v>59915</v>
      </c>
      <c r="U26" s="12">
        <v>60910</v>
      </c>
      <c r="V26" s="12">
        <v>58160</v>
      </c>
      <c r="W26" s="12">
        <v>49500</v>
      </c>
      <c r="X26" s="12">
        <v>49500</v>
      </c>
      <c r="Y26" s="12">
        <v>48850</v>
      </c>
      <c r="Z26" s="12">
        <v>53706</v>
      </c>
      <c r="AA26" s="12">
        <v>60317</v>
      </c>
      <c r="AB26" s="12">
        <v>72792</v>
      </c>
      <c r="AC26" s="53">
        <v>74496</v>
      </c>
      <c r="AD26" s="53">
        <v>79758</v>
      </c>
      <c r="AE26" s="53">
        <v>79747</v>
      </c>
      <c r="AF26" s="53">
        <v>81549</v>
      </c>
      <c r="AG26" s="53">
        <v>14257</v>
      </c>
      <c r="AH26" s="53">
        <v>17377</v>
      </c>
      <c r="AI26" s="53">
        <v>17847</v>
      </c>
      <c r="AJ26" s="49">
        <v>17956</v>
      </c>
      <c r="AK26" s="49">
        <v>17956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9">
        <v>0</v>
      </c>
      <c r="AR26" s="49">
        <v>0</v>
      </c>
      <c r="AS26" s="49">
        <v>2386</v>
      </c>
      <c r="AT26" s="49">
        <v>2240</v>
      </c>
      <c r="AU26" s="49">
        <v>4064</v>
      </c>
      <c r="AV26" s="49">
        <v>4546</v>
      </c>
      <c r="AW26" s="49">
        <v>6798</v>
      </c>
      <c r="AX26" s="49">
        <v>34986</v>
      </c>
      <c r="AY26" s="49">
        <v>26866</v>
      </c>
      <c r="AZ26" s="49">
        <v>31887</v>
      </c>
      <c r="BA26" s="49">
        <v>37048</v>
      </c>
      <c r="BB26" s="49">
        <v>47048</v>
      </c>
      <c r="BC26" s="49">
        <v>47581</v>
      </c>
      <c r="BD26" s="49">
        <v>48218</v>
      </c>
      <c r="BE26" s="49">
        <v>75218</v>
      </c>
      <c r="BF26" s="49">
        <v>74218</v>
      </c>
      <c r="BG26" s="49">
        <v>60000</v>
      </c>
      <c r="BH26" s="49">
        <v>61605</v>
      </c>
      <c r="BI26" s="49">
        <v>0</v>
      </c>
      <c r="BJ26" s="49">
        <v>0</v>
      </c>
      <c r="BK26" s="52"/>
    </row>
    <row r="27" spans="1:63" s="35" customFormat="1" ht="15" customHeight="1" x14ac:dyDescent="0.25">
      <c r="A27" s="18" t="s">
        <v>120</v>
      </c>
      <c r="B27" s="43" t="s">
        <v>121</v>
      </c>
      <c r="C27" s="5">
        <f t="shared" ref="C27:AH27" si="0">SUM(C5:C26)-C7-C8-C9-C10-C11</f>
        <v>180698</v>
      </c>
      <c r="D27" s="5">
        <f t="shared" si="0"/>
        <v>2856168</v>
      </c>
      <c r="E27" s="5">
        <f t="shared" si="0"/>
        <v>5020716</v>
      </c>
      <c r="F27" s="5">
        <f t="shared" si="0"/>
        <v>5409114</v>
      </c>
      <c r="G27" s="5">
        <f t="shared" si="0"/>
        <v>5655536</v>
      </c>
      <c r="H27" s="5">
        <f t="shared" si="0"/>
        <v>5692831</v>
      </c>
      <c r="I27" s="5">
        <f t="shared" si="0"/>
        <v>5763625</v>
      </c>
      <c r="J27" s="5">
        <f t="shared" si="0"/>
        <v>5988785</v>
      </c>
      <c r="K27" s="5">
        <f t="shared" si="0"/>
        <v>6674284</v>
      </c>
      <c r="L27" s="5">
        <f t="shared" si="0"/>
        <v>6901250</v>
      </c>
      <c r="M27" s="5">
        <f t="shared" si="0"/>
        <v>7088592</v>
      </c>
      <c r="N27" s="5">
        <f t="shared" si="0"/>
        <v>7537604</v>
      </c>
      <c r="O27" s="5">
        <f t="shared" si="0"/>
        <v>7607160</v>
      </c>
      <c r="P27" s="5">
        <f t="shared" si="0"/>
        <v>7853564</v>
      </c>
      <c r="Q27" s="5">
        <f t="shared" si="0"/>
        <v>8060325</v>
      </c>
      <c r="R27" s="5">
        <f t="shared" si="0"/>
        <v>8177866</v>
      </c>
      <c r="S27" s="5">
        <f t="shared" si="0"/>
        <v>8164527</v>
      </c>
      <c r="T27" s="5">
        <f t="shared" si="0"/>
        <v>8512228</v>
      </c>
      <c r="U27" s="5">
        <f t="shared" si="0"/>
        <v>8727215</v>
      </c>
      <c r="V27" s="5">
        <f t="shared" si="0"/>
        <v>8855314</v>
      </c>
      <c r="W27" s="5">
        <f t="shared" si="0"/>
        <v>9087857</v>
      </c>
      <c r="X27" s="5">
        <f t="shared" si="0"/>
        <v>9012997</v>
      </c>
      <c r="Y27" s="5">
        <f t="shared" si="0"/>
        <v>9547386</v>
      </c>
      <c r="Z27" s="5">
        <f t="shared" si="0"/>
        <v>9623366</v>
      </c>
      <c r="AA27" s="5">
        <f t="shared" si="0"/>
        <v>9690459</v>
      </c>
      <c r="AB27" s="5">
        <f t="shared" si="0"/>
        <v>9625302</v>
      </c>
      <c r="AC27" s="50">
        <f t="shared" si="0"/>
        <v>9923249</v>
      </c>
      <c r="AD27" s="50">
        <f t="shared" si="0"/>
        <v>9985535</v>
      </c>
      <c r="AE27" s="50">
        <f t="shared" si="0"/>
        <v>10689609</v>
      </c>
      <c r="AF27" s="50">
        <f t="shared" si="0"/>
        <v>10926040</v>
      </c>
      <c r="AG27" s="50">
        <f t="shared" si="0"/>
        <v>10200784</v>
      </c>
      <c r="AH27" s="50">
        <f t="shared" si="0"/>
        <v>9615544</v>
      </c>
      <c r="AI27" s="50">
        <f t="shared" ref="AI27:BJ27" si="1">SUM(AI5:AI26)-AI7-AI8-AI9-AI10-AI11</f>
        <v>9295692</v>
      </c>
      <c r="AJ27" s="50">
        <f t="shared" si="1"/>
        <v>9812454</v>
      </c>
      <c r="AK27" s="50">
        <f t="shared" si="1"/>
        <v>10436041</v>
      </c>
      <c r="AL27" s="50">
        <f t="shared" si="1"/>
        <v>10117971</v>
      </c>
      <c r="AM27" s="50">
        <f t="shared" si="1"/>
        <v>12170069</v>
      </c>
      <c r="AN27" s="50">
        <f t="shared" si="1"/>
        <v>13457703</v>
      </c>
      <c r="AO27" s="50">
        <f t="shared" si="1"/>
        <v>13122495</v>
      </c>
      <c r="AP27" s="50">
        <f t="shared" si="1"/>
        <v>12444791</v>
      </c>
      <c r="AQ27" s="50">
        <f t="shared" si="1"/>
        <v>12212025</v>
      </c>
      <c r="AR27" s="50">
        <f t="shared" si="1"/>
        <v>13173605</v>
      </c>
      <c r="AS27" s="50">
        <f t="shared" si="1"/>
        <v>11687190</v>
      </c>
      <c r="AT27" s="50">
        <f t="shared" si="1"/>
        <v>11742815</v>
      </c>
      <c r="AU27" s="50">
        <f t="shared" si="1"/>
        <v>11477479</v>
      </c>
      <c r="AV27" s="50">
        <f t="shared" si="1"/>
        <v>12143870</v>
      </c>
      <c r="AW27" s="50">
        <f t="shared" si="1"/>
        <v>12309887</v>
      </c>
      <c r="AX27" s="50">
        <f t="shared" si="1"/>
        <v>11727759</v>
      </c>
      <c r="AY27" s="50">
        <f t="shared" si="1"/>
        <v>13496349</v>
      </c>
      <c r="AZ27" s="50">
        <f t="shared" si="1"/>
        <v>12563783</v>
      </c>
      <c r="BA27" s="50">
        <f t="shared" si="1"/>
        <v>13114330</v>
      </c>
      <c r="BB27" s="50">
        <f t="shared" si="1"/>
        <v>12091030</v>
      </c>
      <c r="BC27" s="50">
        <f t="shared" si="1"/>
        <v>12286756</v>
      </c>
      <c r="BD27" s="50">
        <f t="shared" si="1"/>
        <v>12683919</v>
      </c>
      <c r="BE27" s="50">
        <f t="shared" si="1"/>
        <v>14727120</v>
      </c>
      <c r="BF27" s="50">
        <f t="shared" si="1"/>
        <v>15770270</v>
      </c>
      <c r="BG27" s="50">
        <f t="shared" si="1"/>
        <v>17747360</v>
      </c>
      <c r="BH27" s="50">
        <f t="shared" si="1"/>
        <v>17590639</v>
      </c>
      <c r="BI27" s="50">
        <f t="shared" si="1"/>
        <v>15951877</v>
      </c>
      <c r="BJ27" s="50">
        <f t="shared" si="1"/>
        <v>17222271</v>
      </c>
      <c r="BK27" s="54"/>
    </row>
    <row r="28" spans="1:63" s="25" customFormat="1" ht="11.25" customHeight="1" x14ac:dyDescent="0.25">
      <c r="A28" s="6"/>
      <c r="B28" s="4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53"/>
      <c r="AD28" s="53"/>
      <c r="AE28" s="53"/>
      <c r="AF28" s="53"/>
      <c r="AG28" s="53"/>
      <c r="AH28" s="53"/>
      <c r="AI28" s="53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49"/>
      <c r="AZ28" s="49"/>
      <c r="BA28" s="49"/>
      <c r="BB28" s="49"/>
      <c r="BC28" s="49"/>
      <c r="BD28" s="49"/>
      <c r="BE28" s="15"/>
      <c r="BF28" s="15"/>
      <c r="BG28" s="15"/>
      <c r="BH28" s="15"/>
      <c r="BI28" s="15"/>
      <c r="BJ28" s="15"/>
      <c r="BK28" s="52"/>
    </row>
    <row r="29" spans="1:63" s="25" customFormat="1" ht="15" customHeight="1" x14ac:dyDescent="0.25">
      <c r="A29" s="10" t="s">
        <v>1</v>
      </c>
      <c r="B29" s="43" t="s">
        <v>96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49"/>
      <c r="AZ29" s="49"/>
      <c r="BA29" s="49"/>
      <c r="BB29" s="49"/>
      <c r="BC29" s="49"/>
      <c r="BD29" s="49"/>
      <c r="BE29" s="15"/>
      <c r="BF29" s="15"/>
      <c r="BG29" s="15"/>
      <c r="BH29" s="15"/>
      <c r="BI29" s="15"/>
      <c r="BJ29" s="15"/>
      <c r="BK29" s="52"/>
    </row>
    <row r="30" spans="1:63" s="25" customFormat="1" ht="15" customHeight="1" x14ac:dyDescent="0.25">
      <c r="A30" s="17" t="s">
        <v>36</v>
      </c>
      <c r="B30" s="41" t="s">
        <v>97</v>
      </c>
      <c r="C30" s="16">
        <v>0</v>
      </c>
      <c r="D30" s="16">
        <v>0</v>
      </c>
      <c r="E30" s="16">
        <v>1752921</v>
      </c>
      <c r="F30" s="16">
        <v>1813709</v>
      </c>
      <c r="G30" s="16">
        <v>1891890</v>
      </c>
      <c r="H30" s="16">
        <v>1913286</v>
      </c>
      <c r="I30" s="16">
        <v>1942436</v>
      </c>
      <c r="J30" s="16">
        <v>1977643</v>
      </c>
      <c r="K30" s="16">
        <v>1988884</v>
      </c>
      <c r="L30" s="16">
        <v>1994132</v>
      </c>
      <c r="M30" s="16">
        <v>1996205</v>
      </c>
      <c r="N30" s="16">
        <v>2166841</v>
      </c>
      <c r="O30" s="16">
        <v>2167678</v>
      </c>
      <c r="P30" s="16">
        <v>2168474</v>
      </c>
      <c r="Q30" s="16">
        <v>2168852</v>
      </c>
      <c r="R30" s="16">
        <v>2169420</v>
      </c>
      <c r="S30" s="16">
        <v>2270403</v>
      </c>
      <c r="T30" s="16">
        <v>2437783</v>
      </c>
      <c r="U30" s="16">
        <v>2501418</v>
      </c>
      <c r="V30" s="16">
        <v>2501496</v>
      </c>
      <c r="W30" s="16">
        <v>2501528</v>
      </c>
      <c r="X30" s="16">
        <v>2501576</v>
      </c>
      <c r="Y30" s="16">
        <v>2501608</v>
      </c>
      <c r="Z30" s="16">
        <v>2501641</v>
      </c>
      <c r="AA30" s="16">
        <v>2501681</v>
      </c>
      <c r="AB30" s="16">
        <v>2501699</v>
      </c>
      <c r="AC30" s="53">
        <v>2501730</v>
      </c>
      <c r="AD30" s="53">
        <v>2501760</v>
      </c>
      <c r="AE30" s="53">
        <v>2501786</v>
      </c>
      <c r="AF30" s="53">
        <v>2501806</v>
      </c>
      <c r="AG30" s="53">
        <v>2501830</v>
      </c>
      <c r="AH30" s="53">
        <v>2501843</v>
      </c>
      <c r="AI30" s="53">
        <v>2501866</v>
      </c>
      <c r="AJ30" s="49">
        <v>2501880</v>
      </c>
      <c r="AK30" s="49">
        <v>2501891</v>
      </c>
      <c r="AL30" s="49">
        <v>2501905</v>
      </c>
      <c r="AM30" s="49">
        <v>2501934</v>
      </c>
      <c r="AN30" s="49">
        <v>2501950</v>
      </c>
      <c r="AO30" s="49">
        <v>2501971</v>
      </c>
      <c r="AP30" s="49">
        <v>2502000</v>
      </c>
      <c r="AQ30" s="49">
        <v>2502021</v>
      </c>
      <c r="AR30" s="49">
        <v>2502038</v>
      </c>
      <c r="AS30" s="49">
        <v>2502043</v>
      </c>
      <c r="AT30" s="49">
        <v>2502062</v>
      </c>
      <c r="AU30" s="49">
        <v>2502083</v>
      </c>
      <c r="AV30" s="49">
        <v>2502094</v>
      </c>
      <c r="AW30" s="49">
        <v>3127112</v>
      </c>
      <c r="AX30" s="49">
        <v>3127120</v>
      </c>
      <c r="AY30" s="49">
        <v>3127143</v>
      </c>
      <c r="AZ30" s="49">
        <v>3127167</v>
      </c>
      <c r="BA30" s="49">
        <v>3127188</v>
      </c>
      <c r="BB30" s="49">
        <v>3127203</v>
      </c>
      <c r="BC30" s="49">
        <v>3127222</v>
      </c>
      <c r="BD30" s="49">
        <v>3127239</v>
      </c>
      <c r="BE30" s="49">
        <v>3127254</v>
      </c>
      <c r="BF30" s="49">
        <v>3127268</v>
      </c>
      <c r="BG30" s="49">
        <v>3127287</v>
      </c>
      <c r="BH30" s="49">
        <v>3127296</v>
      </c>
      <c r="BI30" s="49">
        <v>3127309</v>
      </c>
      <c r="BJ30" s="49">
        <v>3127335</v>
      </c>
      <c r="BK30" s="52"/>
    </row>
    <row r="31" spans="1:63" s="25" customFormat="1" ht="15" customHeight="1" x14ac:dyDescent="0.25">
      <c r="A31" s="17" t="s">
        <v>110</v>
      </c>
      <c r="B31" s="41" t="s">
        <v>139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5093</v>
      </c>
      <c r="AC31" s="53">
        <v>26680</v>
      </c>
      <c r="AD31" s="53">
        <v>51046</v>
      </c>
      <c r="AE31" s="53">
        <v>81266</v>
      </c>
      <c r="AF31" s="53">
        <v>112421</v>
      </c>
      <c r="AG31" s="53">
        <v>145012</v>
      </c>
      <c r="AH31" s="53">
        <v>176490</v>
      </c>
      <c r="AI31" s="53">
        <v>203602</v>
      </c>
      <c r="AJ31" s="49">
        <v>228126</v>
      </c>
      <c r="AK31" s="49">
        <v>254078</v>
      </c>
      <c r="AL31" s="49">
        <v>282608</v>
      </c>
      <c r="AM31" s="49">
        <v>314862</v>
      </c>
      <c r="AN31" s="49">
        <v>348598</v>
      </c>
      <c r="AO31" s="49">
        <v>383007</v>
      </c>
      <c r="AP31" s="49">
        <v>417928</v>
      </c>
      <c r="AQ31" s="49">
        <v>455390</v>
      </c>
      <c r="AR31" s="49">
        <v>493952</v>
      </c>
      <c r="AS31" s="49">
        <v>529879</v>
      </c>
      <c r="AT31" s="49">
        <v>566577</v>
      </c>
      <c r="AU31" s="49">
        <v>604384</v>
      </c>
      <c r="AV31" s="49">
        <v>625000</v>
      </c>
      <c r="AW31" s="49">
        <v>0</v>
      </c>
      <c r="AX31" s="49">
        <v>0</v>
      </c>
      <c r="AY31" s="49">
        <v>0</v>
      </c>
      <c r="AZ31" s="49">
        <v>0</v>
      </c>
      <c r="BA31" s="49">
        <v>0</v>
      </c>
      <c r="BB31" s="49">
        <v>0</v>
      </c>
      <c r="BC31" s="49">
        <v>0</v>
      </c>
      <c r="BD31" s="49">
        <v>0</v>
      </c>
      <c r="BE31" s="49">
        <v>0</v>
      </c>
      <c r="BF31" s="49">
        <v>0</v>
      </c>
      <c r="BG31" s="49">
        <v>0</v>
      </c>
      <c r="BH31" s="49">
        <v>0</v>
      </c>
      <c r="BI31" s="49">
        <v>0</v>
      </c>
      <c r="BJ31" s="49">
        <v>0</v>
      </c>
      <c r="BK31" s="52"/>
    </row>
    <row r="32" spans="1:63" s="25" customFormat="1" ht="15" customHeight="1" x14ac:dyDescent="0.25">
      <c r="A32" s="17" t="s">
        <v>37</v>
      </c>
      <c r="B32" s="41" t="s">
        <v>98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2083</v>
      </c>
      <c r="K32" s="12">
        <v>12064</v>
      </c>
      <c r="L32" s="12">
        <v>25000</v>
      </c>
      <c r="M32" s="12">
        <v>176432</v>
      </c>
      <c r="N32" s="12">
        <v>194865</v>
      </c>
      <c r="O32" s="12">
        <v>209420</v>
      </c>
      <c r="P32" s="12">
        <v>208370</v>
      </c>
      <c r="Q32" s="12">
        <v>223520</v>
      </c>
      <c r="R32" s="12">
        <v>234664</v>
      </c>
      <c r="S32" s="12">
        <v>255898</v>
      </c>
      <c r="T32" s="12">
        <v>268937</v>
      </c>
      <c r="U32" s="12">
        <v>278124</v>
      </c>
      <c r="V32" s="12">
        <v>287148</v>
      </c>
      <c r="W32" s="12">
        <v>294520</v>
      </c>
      <c r="X32" s="12">
        <v>306513</v>
      </c>
      <c r="Y32" s="12">
        <v>308630</v>
      </c>
      <c r="Z32" s="12">
        <v>315725</v>
      </c>
      <c r="AA32" s="12">
        <v>317856</v>
      </c>
      <c r="AB32" s="12">
        <v>332618</v>
      </c>
      <c r="AC32" s="53">
        <v>115883</v>
      </c>
      <c r="AD32" s="53">
        <v>103270</v>
      </c>
      <c r="AE32" s="53">
        <v>333053</v>
      </c>
      <c r="AF32" s="53">
        <v>174559</v>
      </c>
      <c r="AG32" s="53">
        <v>391294</v>
      </c>
      <c r="AH32" s="53">
        <v>397749</v>
      </c>
      <c r="AI32" s="53">
        <v>398867</v>
      </c>
      <c r="AJ32" s="49">
        <v>403307</v>
      </c>
      <c r="AK32" s="49">
        <v>409188</v>
      </c>
      <c r="AL32" s="49">
        <v>448359</v>
      </c>
      <c r="AM32" s="49">
        <v>465106</v>
      </c>
      <c r="AN32" s="49">
        <v>499334</v>
      </c>
      <c r="AO32" s="49">
        <v>515156</v>
      </c>
      <c r="AP32" s="49">
        <v>532268</v>
      </c>
      <c r="AQ32" s="49">
        <v>556024</v>
      </c>
      <c r="AR32" s="49">
        <v>574101</v>
      </c>
      <c r="AS32" s="49">
        <v>594001</v>
      </c>
      <c r="AT32" s="49">
        <v>607048</v>
      </c>
      <c r="AU32" s="49">
        <v>626712</v>
      </c>
      <c r="AV32" s="49">
        <v>653146</v>
      </c>
      <c r="AW32" s="49">
        <v>673553</v>
      </c>
      <c r="AX32" s="49">
        <v>685680</v>
      </c>
      <c r="AY32" s="49">
        <v>697703</v>
      </c>
      <c r="AZ32" s="49">
        <v>711969</v>
      </c>
      <c r="BA32" s="49">
        <v>694164</v>
      </c>
      <c r="BB32" s="49">
        <v>702013</v>
      </c>
      <c r="BC32" s="49">
        <v>711970</v>
      </c>
      <c r="BD32" s="49">
        <v>727702</v>
      </c>
      <c r="BE32" s="49">
        <v>758189</v>
      </c>
      <c r="BF32" s="49">
        <v>806701</v>
      </c>
      <c r="BG32" s="49">
        <v>843752</v>
      </c>
      <c r="BH32" s="49">
        <v>939168</v>
      </c>
      <c r="BI32" s="49">
        <v>1010476</v>
      </c>
      <c r="BJ32" s="49">
        <v>1057432</v>
      </c>
      <c r="BK32" s="52"/>
    </row>
    <row r="33" spans="1:63" s="25" customFormat="1" ht="15" customHeight="1" x14ac:dyDescent="0.25">
      <c r="A33" s="17" t="s">
        <v>111</v>
      </c>
      <c r="B33" s="41" t="s">
        <v>99</v>
      </c>
      <c r="C33" s="12">
        <v>0</v>
      </c>
      <c r="D33" s="12">
        <v>0</v>
      </c>
      <c r="E33" s="12">
        <v>0</v>
      </c>
      <c r="F33" s="12">
        <v>0</v>
      </c>
      <c r="G33" s="12"/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/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53">
        <v>243498</v>
      </c>
      <c r="AD33" s="53">
        <v>262769</v>
      </c>
      <c r="AE33" s="53">
        <v>42397</v>
      </c>
      <c r="AF33" s="53">
        <v>208433</v>
      </c>
      <c r="AG33" s="53">
        <v>0</v>
      </c>
      <c r="AH33" s="53">
        <v>0</v>
      </c>
      <c r="AI33" s="53">
        <v>0</v>
      </c>
      <c r="AJ33" s="49">
        <v>0</v>
      </c>
      <c r="AK33" s="49">
        <v>0</v>
      </c>
      <c r="AL33" s="49">
        <v>0</v>
      </c>
      <c r="AM33" s="49">
        <v>0</v>
      </c>
      <c r="AN33" s="49">
        <v>0</v>
      </c>
      <c r="AO33" s="49">
        <v>0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52"/>
    </row>
    <row r="34" spans="1:63" s="25" customFormat="1" ht="15" customHeight="1" x14ac:dyDescent="0.25">
      <c r="A34" s="15" t="s">
        <v>38</v>
      </c>
      <c r="B34" s="41" t="s">
        <v>100</v>
      </c>
      <c r="C34" s="12">
        <v>176285</v>
      </c>
      <c r="D34" s="12">
        <v>2459664</v>
      </c>
      <c r="E34" s="12">
        <v>3114931</v>
      </c>
      <c r="F34" s="12">
        <v>3325917</v>
      </c>
      <c r="G34" s="12">
        <v>3494494</v>
      </c>
      <c r="H34" s="12">
        <v>3508519</v>
      </c>
      <c r="I34" s="12">
        <v>3508732</v>
      </c>
      <c r="J34" s="12">
        <v>3618423</v>
      </c>
      <c r="K34" s="12">
        <v>3969064</v>
      </c>
      <c r="L34" s="12">
        <v>4018263</v>
      </c>
      <c r="M34" s="12">
        <v>4081278</v>
      </c>
      <c r="N34" s="12">
        <v>4262651</v>
      </c>
      <c r="O34" s="12">
        <v>4417269</v>
      </c>
      <c r="P34" s="12">
        <v>4826335</v>
      </c>
      <c r="Q34" s="12">
        <v>4836513</v>
      </c>
      <c r="R34" s="12">
        <v>4748282</v>
      </c>
      <c r="S34" s="12">
        <v>4975862</v>
      </c>
      <c r="T34" s="12">
        <v>5102164</v>
      </c>
      <c r="U34" s="12">
        <v>5211784</v>
      </c>
      <c r="V34" s="12">
        <v>5393698</v>
      </c>
      <c r="W34" s="12">
        <v>5256019</v>
      </c>
      <c r="X34" s="12">
        <v>5069915</v>
      </c>
      <c r="Y34" s="12">
        <v>5562186</v>
      </c>
      <c r="Z34" s="12">
        <v>5535688</v>
      </c>
      <c r="AA34" s="12">
        <v>5621045</v>
      </c>
      <c r="AB34" s="12">
        <v>5820656</v>
      </c>
      <c r="AC34" s="53">
        <v>5626282</v>
      </c>
      <c r="AD34" s="53">
        <v>5572045</v>
      </c>
      <c r="AE34" s="53">
        <v>5790678</v>
      </c>
      <c r="AF34" s="53">
        <v>5822517</v>
      </c>
      <c r="AG34" s="53">
        <v>5523890</v>
      </c>
      <c r="AH34" s="53">
        <v>4722747</v>
      </c>
      <c r="AI34" s="53">
        <v>4707503</v>
      </c>
      <c r="AJ34" s="49">
        <v>4932267</v>
      </c>
      <c r="AK34" s="49">
        <v>5183847</v>
      </c>
      <c r="AL34" s="49">
        <v>5270806</v>
      </c>
      <c r="AM34" s="49">
        <v>6796892</v>
      </c>
      <c r="AN34" s="49">
        <v>7677356</v>
      </c>
      <c r="AO34" s="49">
        <v>7740266</v>
      </c>
      <c r="AP34" s="49">
        <v>7305333</v>
      </c>
      <c r="AQ34" s="49">
        <v>6669445</v>
      </c>
      <c r="AR34" s="49">
        <v>6580838</v>
      </c>
      <c r="AS34" s="49">
        <v>6051747</v>
      </c>
      <c r="AT34" s="49">
        <v>6461760</v>
      </c>
      <c r="AU34" s="49">
        <v>6298393</v>
      </c>
      <c r="AV34" s="49">
        <v>6738679</v>
      </c>
      <c r="AW34" s="49">
        <v>6660836</v>
      </c>
      <c r="AX34" s="49">
        <v>6399160</v>
      </c>
      <c r="AY34" s="49">
        <v>7131056</v>
      </c>
      <c r="AZ34" s="49">
        <v>6986210</v>
      </c>
      <c r="BA34" s="49">
        <v>7273638</v>
      </c>
      <c r="BB34" s="49">
        <v>6609220</v>
      </c>
      <c r="BC34" s="49">
        <v>6790643</v>
      </c>
      <c r="BD34" s="49">
        <v>7096986</v>
      </c>
      <c r="BE34" s="49">
        <v>8495545</v>
      </c>
      <c r="BF34" s="49">
        <v>9628973</v>
      </c>
      <c r="BG34" s="49">
        <v>11794633</v>
      </c>
      <c r="BH34" s="49">
        <v>11467421</v>
      </c>
      <c r="BI34" s="49">
        <v>9307384</v>
      </c>
      <c r="BJ34" s="49">
        <v>9917228</v>
      </c>
      <c r="BK34" s="52"/>
    </row>
    <row r="35" spans="1:63" s="25" customFormat="1" ht="15" customHeight="1" x14ac:dyDescent="0.25">
      <c r="A35" s="15" t="s">
        <v>39</v>
      </c>
      <c r="B35" s="41" t="s">
        <v>101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5568</v>
      </c>
      <c r="L35" s="12">
        <v>45187</v>
      </c>
      <c r="M35" s="12">
        <v>30466</v>
      </c>
      <c r="N35" s="12">
        <v>50956</v>
      </c>
      <c r="O35" s="12">
        <v>38928</v>
      </c>
      <c r="P35" s="12">
        <v>26444</v>
      </c>
      <c r="Q35" s="12">
        <v>29048</v>
      </c>
      <c r="R35" s="12">
        <v>225068</v>
      </c>
      <c r="S35" s="12">
        <v>36171</v>
      </c>
      <c r="T35" s="12">
        <v>36964</v>
      </c>
      <c r="U35" s="12">
        <v>84122</v>
      </c>
      <c r="V35" s="12">
        <v>85027</v>
      </c>
      <c r="W35" s="12">
        <v>40075</v>
      </c>
      <c r="X35" s="12">
        <v>46462</v>
      </c>
      <c r="Y35" s="12">
        <v>24950</v>
      </c>
      <c r="Z35" s="12">
        <v>34105</v>
      </c>
      <c r="AA35" s="12">
        <v>71245</v>
      </c>
      <c r="AB35" s="12">
        <v>42273</v>
      </c>
      <c r="AC35" s="53">
        <v>30356</v>
      </c>
      <c r="AD35" s="53">
        <v>18408</v>
      </c>
      <c r="AE35" s="53">
        <v>25474</v>
      </c>
      <c r="AF35" s="53">
        <v>11456</v>
      </c>
      <c r="AG35" s="53">
        <v>29091</v>
      </c>
      <c r="AH35" s="53">
        <v>18859</v>
      </c>
      <c r="AI35" s="53">
        <v>19406</v>
      </c>
      <c r="AJ35" s="49">
        <v>11024</v>
      </c>
      <c r="AK35" s="49">
        <v>13467</v>
      </c>
      <c r="AL35" s="49">
        <v>16286</v>
      </c>
      <c r="AM35" s="49">
        <v>21995</v>
      </c>
      <c r="AN35" s="49">
        <v>30113</v>
      </c>
      <c r="AO35" s="49">
        <v>94566</v>
      </c>
      <c r="AP35" s="49">
        <v>60769</v>
      </c>
      <c r="AQ35" s="49">
        <v>55811</v>
      </c>
      <c r="AR35" s="49">
        <v>85643</v>
      </c>
      <c r="AS35" s="49">
        <v>82673</v>
      </c>
      <c r="AT35" s="49">
        <v>88753</v>
      </c>
      <c r="AU35" s="49">
        <v>74317</v>
      </c>
      <c r="AV35" s="49">
        <v>51856</v>
      </c>
      <c r="AW35" s="49">
        <v>95215</v>
      </c>
      <c r="AX35" s="49">
        <v>101899</v>
      </c>
      <c r="AY35" s="49">
        <v>89310</v>
      </c>
      <c r="AZ35" s="49">
        <v>76340</v>
      </c>
      <c r="BA35" s="49">
        <v>165799</v>
      </c>
      <c r="BB35" s="49">
        <v>68744</v>
      </c>
      <c r="BC35" s="49">
        <v>26808</v>
      </c>
      <c r="BD35" s="49">
        <v>38551</v>
      </c>
      <c r="BE35" s="49">
        <v>36418</v>
      </c>
      <c r="BF35" s="49">
        <v>27026</v>
      </c>
      <c r="BG35" s="49">
        <v>81831</v>
      </c>
      <c r="BH35" s="49">
        <v>53459</v>
      </c>
      <c r="BI35" s="49">
        <v>59375</v>
      </c>
      <c r="BJ35" s="49">
        <v>87240</v>
      </c>
      <c r="BK35" s="52"/>
    </row>
    <row r="36" spans="1:63" s="25" customFormat="1" ht="15" customHeight="1" x14ac:dyDescent="0.25">
      <c r="A36" s="15" t="s">
        <v>147</v>
      </c>
      <c r="B36" s="41" t="s">
        <v>103</v>
      </c>
      <c r="C36" s="12">
        <v>0</v>
      </c>
      <c r="D36" s="12">
        <v>0</v>
      </c>
      <c r="E36" s="12">
        <v>5000</v>
      </c>
      <c r="F36" s="12">
        <v>14475</v>
      </c>
      <c r="G36" s="12">
        <v>34458</v>
      </c>
      <c r="H36" s="12">
        <v>77832</v>
      </c>
      <c r="I36" s="12">
        <v>125319</v>
      </c>
      <c r="J36" s="12">
        <v>68922</v>
      </c>
      <c r="K36" s="12">
        <v>66678</v>
      </c>
      <c r="L36" s="12">
        <v>31280</v>
      </c>
      <c r="M36" s="12">
        <v>30543</v>
      </c>
      <c r="N36" s="12">
        <v>65519</v>
      </c>
      <c r="O36" s="12">
        <v>66702</v>
      </c>
      <c r="P36" s="12">
        <v>79139</v>
      </c>
      <c r="Q36" s="12">
        <v>126039</v>
      </c>
      <c r="R36" s="12">
        <v>117245</v>
      </c>
      <c r="S36" s="12">
        <v>112561</v>
      </c>
      <c r="T36" s="12">
        <v>152705</v>
      </c>
      <c r="U36" s="12">
        <v>154765</v>
      </c>
      <c r="V36" s="12">
        <v>101596</v>
      </c>
      <c r="W36" s="12">
        <v>120948</v>
      </c>
      <c r="X36" s="12">
        <v>131824</v>
      </c>
      <c r="Y36" s="12">
        <v>118446</v>
      </c>
      <c r="Z36" s="12">
        <v>108975</v>
      </c>
      <c r="AA36" s="12">
        <v>111956</v>
      </c>
      <c r="AB36" s="12">
        <v>288722</v>
      </c>
      <c r="AC36" s="53">
        <v>769094</v>
      </c>
      <c r="AD36" s="53">
        <v>863098</v>
      </c>
      <c r="AE36" s="53">
        <v>1307662</v>
      </c>
      <c r="AF36" s="53">
        <v>1474453</v>
      </c>
      <c r="AG36" s="53">
        <v>1009611</v>
      </c>
      <c r="AH36" s="53">
        <v>1389762</v>
      </c>
      <c r="AI36" s="53">
        <v>1060041</v>
      </c>
      <c r="AJ36" s="49">
        <v>1320060</v>
      </c>
      <c r="AK36" s="49">
        <v>1652313</v>
      </c>
      <c r="AL36" s="49">
        <v>1176047</v>
      </c>
      <c r="AM36" s="49">
        <v>1647952</v>
      </c>
      <c r="AN36" s="49">
        <v>1969741</v>
      </c>
      <c r="AO36" s="49">
        <v>1423744</v>
      </c>
      <c r="AP36" s="49">
        <v>1139966</v>
      </c>
      <c r="AQ36" s="49">
        <v>1508017</v>
      </c>
      <c r="AR36" s="49">
        <v>2501913</v>
      </c>
      <c r="AS36" s="49">
        <v>1500412</v>
      </c>
      <c r="AT36" s="49">
        <v>1096251</v>
      </c>
      <c r="AU36" s="49">
        <v>948646</v>
      </c>
      <c r="AV36" s="49">
        <v>1120938</v>
      </c>
      <c r="AW36" s="49">
        <v>1160073</v>
      </c>
      <c r="AX36" s="49">
        <v>902384</v>
      </c>
      <c r="AY36" s="49">
        <v>1675135</v>
      </c>
      <c r="AZ36" s="49">
        <v>1084391</v>
      </c>
      <c r="BA36" s="49">
        <v>1330068</v>
      </c>
      <c r="BB36" s="49">
        <v>1078633</v>
      </c>
      <c r="BC36" s="49">
        <v>1130992</v>
      </c>
      <c r="BD36" s="49">
        <v>1218727</v>
      </c>
      <c r="BE36" s="49">
        <v>1868472</v>
      </c>
      <c r="BF36" s="49">
        <v>1764986</v>
      </c>
      <c r="BG36" s="49">
        <v>1455681</v>
      </c>
      <c r="BH36" s="49">
        <v>1532830</v>
      </c>
      <c r="BI36" s="49">
        <v>1851277</v>
      </c>
      <c r="BJ36" s="49">
        <v>2418069</v>
      </c>
      <c r="BK36" s="52"/>
    </row>
    <row r="37" spans="1:63" s="25" customFormat="1" ht="15" customHeight="1" x14ac:dyDescent="0.25">
      <c r="A37" s="15" t="s">
        <v>40</v>
      </c>
      <c r="B37" s="41" t="s">
        <v>102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7353</v>
      </c>
      <c r="I37" s="12">
        <v>13056</v>
      </c>
      <c r="J37" s="12">
        <v>13446</v>
      </c>
      <c r="K37" s="12">
        <v>12981</v>
      </c>
      <c r="L37" s="12">
        <v>15270</v>
      </c>
      <c r="M37" s="12">
        <v>13908</v>
      </c>
      <c r="N37" s="12">
        <v>11033</v>
      </c>
      <c r="O37" s="12">
        <v>10378</v>
      </c>
      <c r="P37" s="12">
        <v>8721</v>
      </c>
      <c r="Q37" s="12">
        <v>8915</v>
      </c>
      <c r="R37" s="12">
        <v>13107</v>
      </c>
      <c r="S37" s="12">
        <v>12934</v>
      </c>
      <c r="T37" s="12">
        <v>25498</v>
      </c>
      <c r="U37" s="12">
        <v>30239</v>
      </c>
      <c r="V37" s="12">
        <v>34164</v>
      </c>
      <c r="W37" s="12">
        <v>37282</v>
      </c>
      <c r="X37" s="12">
        <v>35001</v>
      </c>
      <c r="Y37" s="12">
        <v>39201</v>
      </c>
      <c r="Z37" s="12">
        <v>32765</v>
      </c>
      <c r="AA37" s="12">
        <v>28349</v>
      </c>
      <c r="AB37" s="12">
        <v>29158</v>
      </c>
      <c r="AC37" s="53">
        <v>27232</v>
      </c>
      <c r="AD37" s="53">
        <v>26272</v>
      </c>
      <c r="AE37" s="53">
        <v>26066</v>
      </c>
      <c r="AF37" s="53">
        <v>24509</v>
      </c>
      <c r="AG37" s="53">
        <v>22444</v>
      </c>
      <c r="AH37" s="53">
        <v>22187</v>
      </c>
      <c r="AI37" s="53">
        <v>21158</v>
      </c>
      <c r="AJ37" s="49">
        <v>21446</v>
      </c>
      <c r="AK37" s="49">
        <v>21488</v>
      </c>
      <c r="AL37" s="49">
        <v>21305</v>
      </c>
      <c r="AM37" s="49">
        <v>20330</v>
      </c>
      <c r="AN37" s="49">
        <v>22563</v>
      </c>
      <c r="AO37" s="49">
        <v>20645</v>
      </c>
      <c r="AP37" s="49">
        <v>22294</v>
      </c>
      <c r="AQ37" s="49">
        <v>22253</v>
      </c>
      <c r="AR37" s="49">
        <v>23131</v>
      </c>
      <c r="AS37" s="49">
        <v>22154</v>
      </c>
      <c r="AT37" s="49">
        <v>21424</v>
      </c>
      <c r="AU37" s="49">
        <v>20870</v>
      </c>
      <c r="AV37" s="49">
        <v>20436</v>
      </c>
      <c r="AW37" s="49">
        <v>23014</v>
      </c>
      <c r="AX37" s="49">
        <v>19443</v>
      </c>
      <c r="AY37" s="49">
        <v>20550</v>
      </c>
      <c r="AZ37" s="49">
        <v>20226</v>
      </c>
      <c r="BA37" s="49">
        <v>19073</v>
      </c>
      <c r="BB37" s="49">
        <v>19887</v>
      </c>
      <c r="BC37" s="49">
        <v>18395</v>
      </c>
      <c r="BD37" s="49">
        <v>18358</v>
      </c>
      <c r="BE37" s="49">
        <v>18650</v>
      </c>
      <c r="BF37" s="49">
        <v>17411</v>
      </c>
      <c r="BG37" s="49">
        <v>17551</v>
      </c>
      <c r="BH37" s="49">
        <v>19094</v>
      </c>
      <c r="BI37" s="49">
        <v>18171</v>
      </c>
      <c r="BJ37" s="49">
        <v>20394</v>
      </c>
      <c r="BK37" s="52"/>
    </row>
    <row r="38" spans="1:63" s="25" customFormat="1" ht="15" customHeight="1" x14ac:dyDescent="0.25">
      <c r="A38" s="7" t="s">
        <v>48</v>
      </c>
      <c r="B38" s="41" t="s">
        <v>132</v>
      </c>
      <c r="C38" s="12">
        <v>0</v>
      </c>
      <c r="D38" s="12">
        <v>0</v>
      </c>
      <c r="E38" s="12">
        <v>0</v>
      </c>
      <c r="F38" s="12">
        <v>21341</v>
      </c>
      <c r="G38" s="12">
        <v>36392</v>
      </c>
      <c r="H38" s="12">
        <v>32540</v>
      </c>
      <c r="I38" s="12">
        <v>-37852</v>
      </c>
      <c r="J38" s="12">
        <v>81977</v>
      </c>
      <c r="K38" s="12">
        <v>90810</v>
      </c>
      <c r="L38" s="12">
        <v>69404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  <c r="AK38" s="49">
        <v>0</v>
      </c>
      <c r="AL38" s="49">
        <v>0</v>
      </c>
      <c r="AM38" s="49">
        <v>0</v>
      </c>
      <c r="AN38" s="49">
        <v>0</v>
      </c>
      <c r="AO38" s="49">
        <v>0</v>
      </c>
      <c r="AP38" s="49">
        <v>0</v>
      </c>
      <c r="AQ38" s="49">
        <v>0</v>
      </c>
      <c r="AR38" s="49">
        <v>0</v>
      </c>
      <c r="AS38" s="49">
        <v>0</v>
      </c>
      <c r="AT38" s="49">
        <v>0</v>
      </c>
      <c r="AU38" s="49">
        <v>0</v>
      </c>
      <c r="AV38" s="49">
        <v>0</v>
      </c>
      <c r="AW38" s="49">
        <v>0</v>
      </c>
      <c r="AX38" s="49">
        <v>0</v>
      </c>
      <c r="AY38" s="49">
        <v>0</v>
      </c>
      <c r="AZ38" s="49">
        <v>0</v>
      </c>
      <c r="BA38" s="49">
        <v>0</v>
      </c>
      <c r="BB38" s="49">
        <v>0</v>
      </c>
      <c r="BC38" s="49">
        <v>0</v>
      </c>
      <c r="BD38" s="49">
        <v>0</v>
      </c>
      <c r="BE38" s="49">
        <v>0</v>
      </c>
      <c r="BF38" s="49">
        <v>0</v>
      </c>
      <c r="BG38" s="49">
        <v>0</v>
      </c>
      <c r="BH38" s="49">
        <v>0</v>
      </c>
      <c r="BI38" s="49">
        <v>0</v>
      </c>
      <c r="BJ38" s="49">
        <v>0</v>
      </c>
      <c r="BK38" s="52"/>
    </row>
    <row r="39" spans="1:63" s="25" customFormat="1" ht="15" customHeight="1" x14ac:dyDescent="0.25">
      <c r="A39" s="7" t="s">
        <v>47</v>
      </c>
      <c r="B39" s="41" t="s">
        <v>108</v>
      </c>
      <c r="C39" s="12">
        <v>0</v>
      </c>
      <c r="D39" s="12">
        <v>334595</v>
      </c>
      <c r="E39" s="12">
        <v>0</v>
      </c>
      <c r="F39" s="12">
        <v>100545</v>
      </c>
      <c r="G39" s="12">
        <v>-21792</v>
      </c>
      <c r="H39" s="12">
        <v>-42878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52"/>
    </row>
    <row r="40" spans="1:63" s="25" customFormat="1" ht="15" customHeight="1" x14ac:dyDescent="0.25">
      <c r="A40" s="15" t="s">
        <v>41</v>
      </c>
      <c r="B40" s="41" t="s">
        <v>90</v>
      </c>
      <c r="C40" s="12">
        <v>27133</v>
      </c>
      <c r="D40" s="12">
        <v>40797</v>
      </c>
      <c r="E40" s="12">
        <v>38309</v>
      </c>
      <c r="F40" s="12">
        <v>0</v>
      </c>
      <c r="G40" s="12">
        <v>0</v>
      </c>
      <c r="H40" s="12">
        <v>0</v>
      </c>
      <c r="I40" s="12">
        <v>0</v>
      </c>
      <c r="J40" s="12">
        <v>100000</v>
      </c>
      <c r="K40" s="12">
        <v>225000</v>
      </c>
      <c r="L40" s="12">
        <v>350000</v>
      </c>
      <c r="M40" s="12">
        <v>283333</v>
      </c>
      <c r="N40" s="12">
        <v>216667</v>
      </c>
      <c r="O40" s="12">
        <v>150000</v>
      </c>
      <c r="P40" s="12">
        <v>50000</v>
      </c>
      <c r="Q40" s="12">
        <v>100000</v>
      </c>
      <c r="R40" s="12">
        <v>100000</v>
      </c>
      <c r="S40" s="12">
        <v>0</v>
      </c>
      <c r="T40" s="12">
        <v>0</v>
      </c>
      <c r="U40" s="12">
        <v>0</v>
      </c>
      <c r="V40" s="12">
        <v>0</v>
      </c>
      <c r="W40" s="12">
        <v>400000</v>
      </c>
      <c r="X40" s="12">
        <v>450000</v>
      </c>
      <c r="Y40" s="12">
        <v>550000</v>
      </c>
      <c r="Z40" s="12">
        <v>550000</v>
      </c>
      <c r="AA40" s="12">
        <v>350000</v>
      </c>
      <c r="AB40" s="12">
        <v>170000</v>
      </c>
      <c r="AC40" s="53">
        <v>170000</v>
      </c>
      <c r="AD40" s="53">
        <v>170000</v>
      </c>
      <c r="AE40" s="53">
        <v>170000</v>
      </c>
      <c r="AF40" s="53">
        <v>170000</v>
      </c>
      <c r="AG40" s="53">
        <v>170000</v>
      </c>
      <c r="AH40" s="53">
        <v>0</v>
      </c>
      <c r="AI40" s="53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3702</v>
      </c>
      <c r="AR40" s="49">
        <v>3071</v>
      </c>
      <c r="AS40" s="49">
        <v>5826</v>
      </c>
      <c r="AT40" s="49">
        <v>6552</v>
      </c>
      <c r="AU40" s="49">
        <v>9285</v>
      </c>
      <c r="AV40" s="49">
        <v>14675</v>
      </c>
      <c r="AW40" s="49">
        <v>115520</v>
      </c>
      <c r="AX40" s="49">
        <v>18440</v>
      </c>
      <c r="AY40" s="49">
        <v>311354</v>
      </c>
      <c r="AZ40" s="49">
        <v>115457</v>
      </c>
      <c r="BA40" s="49">
        <v>18849</v>
      </c>
      <c r="BB40" s="49">
        <v>20787</v>
      </c>
      <c r="BC40" s="49">
        <v>17404</v>
      </c>
      <c r="BD40" s="49">
        <v>15537</v>
      </c>
      <c r="BE40" s="49">
        <v>9674</v>
      </c>
      <c r="BF40" s="49">
        <v>5747</v>
      </c>
      <c r="BG40" s="49">
        <v>16072</v>
      </c>
      <c r="BH40" s="49">
        <v>15134</v>
      </c>
      <c r="BI40" s="49">
        <v>23418</v>
      </c>
      <c r="BJ40" s="49">
        <v>19947</v>
      </c>
      <c r="BK40" s="52"/>
    </row>
    <row r="41" spans="1:63" s="25" customFormat="1" ht="26.25" customHeight="1" x14ac:dyDescent="0.25">
      <c r="A41" s="13" t="s">
        <v>140</v>
      </c>
      <c r="B41" s="42" t="s">
        <v>141</v>
      </c>
      <c r="C41" s="12">
        <v>0</v>
      </c>
      <c r="D41" s="12">
        <v>0</v>
      </c>
      <c r="E41" s="12">
        <v>129220</v>
      </c>
      <c r="F41" s="12">
        <v>128000</v>
      </c>
      <c r="G41" s="12">
        <v>74057</v>
      </c>
      <c r="H41" s="12">
        <v>31579</v>
      </c>
      <c r="I41" s="12">
        <v>26152</v>
      </c>
      <c r="J41" s="12">
        <v>18905</v>
      </c>
      <c r="K41" s="12">
        <v>162764</v>
      </c>
      <c r="L41" s="12">
        <v>204589</v>
      </c>
      <c r="M41" s="12">
        <v>297540</v>
      </c>
      <c r="N41" s="12">
        <v>344882</v>
      </c>
      <c r="O41" s="12">
        <v>330831</v>
      </c>
      <c r="P41" s="12">
        <v>337985</v>
      </c>
      <c r="Q41" s="12">
        <v>359415</v>
      </c>
      <c r="R41" s="12">
        <v>367515</v>
      </c>
      <c r="S41" s="12">
        <v>334592</v>
      </c>
      <c r="T41" s="12">
        <v>324652</v>
      </c>
      <c r="U41" s="12">
        <v>293431</v>
      </c>
      <c r="V41" s="12">
        <v>271139</v>
      </c>
      <c r="W41" s="12">
        <v>250451</v>
      </c>
      <c r="X41" s="12">
        <v>243317</v>
      </c>
      <c r="Y41" s="12">
        <v>238497</v>
      </c>
      <c r="Z41" s="12">
        <v>233870</v>
      </c>
      <c r="AA41" s="12">
        <v>230202</v>
      </c>
      <c r="AB41" s="12">
        <v>228136</v>
      </c>
      <c r="AC41" s="53">
        <v>220907</v>
      </c>
      <c r="AD41" s="53">
        <v>217305</v>
      </c>
      <c r="AE41" s="53">
        <v>212298</v>
      </c>
      <c r="AF41" s="53">
        <v>208003</v>
      </c>
      <c r="AG41" s="53">
        <v>200213</v>
      </c>
      <c r="AH41" s="53">
        <v>195185</v>
      </c>
      <c r="AI41" s="53">
        <v>192325</v>
      </c>
      <c r="AJ41" s="49">
        <v>188200</v>
      </c>
      <c r="AK41" s="49">
        <v>183653</v>
      </c>
      <c r="AL41" s="49">
        <v>179038</v>
      </c>
      <c r="AM41" s="49">
        <v>172465</v>
      </c>
      <c r="AN41" s="49">
        <v>159140</v>
      </c>
      <c r="AO41" s="49">
        <v>154650</v>
      </c>
      <c r="AP41" s="49">
        <v>149028</v>
      </c>
      <c r="AQ41" s="49">
        <v>146838</v>
      </c>
      <c r="AR41" s="49">
        <v>143195</v>
      </c>
      <c r="AS41" s="49">
        <v>138585</v>
      </c>
      <c r="AT41" s="49">
        <v>136223</v>
      </c>
      <c r="AU41" s="49">
        <v>133615</v>
      </c>
      <c r="AV41" s="49">
        <v>131188</v>
      </c>
      <c r="AW41" s="49">
        <v>128480</v>
      </c>
      <c r="AX41" s="49">
        <v>124768</v>
      </c>
      <c r="AY41" s="49">
        <v>121509</v>
      </c>
      <c r="AZ41" s="49">
        <v>117699</v>
      </c>
      <c r="BA41" s="49">
        <v>113463</v>
      </c>
      <c r="BB41" s="49">
        <v>109115</v>
      </c>
      <c r="BC41" s="49">
        <v>105026</v>
      </c>
      <c r="BD41" s="49">
        <v>100228</v>
      </c>
      <c r="BE41" s="49">
        <v>96039</v>
      </c>
      <c r="BF41" s="49">
        <v>89465</v>
      </c>
      <c r="BG41" s="49">
        <v>84332</v>
      </c>
      <c r="BH41" s="49">
        <v>80030</v>
      </c>
      <c r="BI41" s="49">
        <v>76671</v>
      </c>
      <c r="BJ41" s="49">
        <v>72879</v>
      </c>
      <c r="BK41" s="52"/>
    </row>
    <row r="42" spans="1:63" s="25" customFormat="1" ht="15" customHeight="1" x14ac:dyDescent="0.25">
      <c r="A42" s="7" t="s">
        <v>42</v>
      </c>
      <c r="B42" s="41" t="s">
        <v>104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7"/>
      <c r="Y42" s="7"/>
      <c r="Z42" s="7"/>
      <c r="AA42" s="7"/>
      <c r="AB42" s="7"/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27214</v>
      </c>
      <c r="AY42" s="49">
        <v>0</v>
      </c>
      <c r="AZ42" s="49">
        <v>0</v>
      </c>
      <c r="BA42" s="49">
        <v>25746</v>
      </c>
      <c r="BB42" s="49">
        <v>25746</v>
      </c>
      <c r="BC42" s="49">
        <v>25746</v>
      </c>
      <c r="BD42" s="49">
        <v>9596</v>
      </c>
      <c r="BE42" s="49">
        <v>23838</v>
      </c>
      <c r="BF42" s="49">
        <v>19931</v>
      </c>
      <c r="BG42" s="49">
        <v>10690</v>
      </c>
      <c r="BH42" s="49">
        <v>10655</v>
      </c>
      <c r="BI42" s="49">
        <v>100007</v>
      </c>
      <c r="BJ42" s="49">
        <v>95719</v>
      </c>
      <c r="BK42" s="52"/>
    </row>
    <row r="43" spans="1:63" s="25" customFormat="1" ht="15" customHeight="1" x14ac:dyDescent="0.25">
      <c r="A43" s="7" t="s">
        <v>105</v>
      </c>
      <c r="B43" s="41" t="s">
        <v>105</v>
      </c>
      <c r="C43" s="12">
        <v>2750</v>
      </c>
      <c r="D43" s="12">
        <v>97765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52"/>
    </row>
    <row r="44" spans="1:63" s="25" customFormat="1" ht="15" customHeight="1" x14ac:dyDescent="0.25">
      <c r="A44" s="7" t="s">
        <v>46</v>
      </c>
      <c r="B44" s="41" t="s">
        <v>106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22400</v>
      </c>
      <c r="M44" s="12">
        <v>45937</v>
      </c>
      <c r="N44" s="12">
        <v>65027</v>
      </c>
      <c r="O44" s="12">
        <v>54476</v>
      </c>
      <c r="P44" s="12">
        <v>-7846</v>
      </c>
      <c r="Q44" s="12">
        <v>43802</v>
      </c>
      <c r="R44" s="12">
        <v>37442</v>
      </c>
      <c r="S44" s="12">
        <v>-4976</v>
      </c>
      <c r="T44" s="12">
        <v>964</v>
      </c>
      <c r="U44" s="12">
        <v>52</v>
      </c>
      <c r="V44" s="12">
        <v>0</v>
      </c>
      <c r="W44" s="12">
        <v>0</v>
      </c>
      <c r="X44" s="12">
        <v>34146</v>
      </c>
      <c r="Y44" s="12">
        <v>0</v>
      </c>
      <c r="Z44" s="12">
        <v>116970</v>
      </c>
      <c r="AA44" s="12">
        <v>262176</v>
      </c>
      <c r="AB44" s="12">
        <v>0</v>
      </c>
      <c r="AC44" s="49">
        <v>0</v>
      </c>
      <c r="AD44" s="49">
        <v>0</v>
      </c>
      <c r="AE44" s="49">
        <v>0</v>
      </c>
      <c r="AF44" s="49">
        <v>0</v>
      </c>
      <c r="AG44" s="49">
        <v>0</v>
      </c>
      <c r="AH44" s="49">
        <v>0</v>
      </c>
      <c r="AI44" s="49">
        <v>0</v>
      </c>
      <c r="AJ44" s="49">
        <v>0</v>
      </c>
      <c r="AK44" s="49">
        <v>0</v>
      </c>
      <c r="AL44" s="49">
        <v>0</v>
      </c>
      <c r="AM44" s="49">
        <v>0</v>
      </c>
      <c r="AN44" s="49">
        <v>0</v>
      </c>
      <c r="AO44" s="49">
        <v>0</v>
      </c>
      <c r="AP44" s="49">
        <v>0</v>
      </c>
      <c r="AQ44" s="49">
        <v>0</v>
      </c>
      <c r="AR44" s="49">
        <v>0</v>
      </c>
      <c r="AS44" s="49">
        <v>0</v>
      </c>
      <c r="AT44" s="49">
        <v>0</v>
      </c>
      <c r="AU44" s="49">
        <v>0</v>
      </c>
      <c r="AV44" s="49">
        <v>0</v>
      </c>
      <c r="AW44" s="49">
        <v>0</v>
      </c>
      <c r="AX44" s="49">
        <v>0</v>
      </c>
      <c r="AY44" s="49">
        <v>0</v>
      </c>
      <c r="AZ44" s="49">
        <v>0</v>
      </c>
      <c r="BA44" s="49">
        <v>0</v>
      </c>
      <c r="BB44" s="49">
        <v>0</v>
      </c>
      <c r="BC44" s="49">
        <v>0</v>
      </c>
      <c r="BD44" s="49">
        <v>0</v>
      </c>
      <c r="BE44" s="49">
        <v>0</v>
      </c>
      <c r="BF44" s="49">
        <v>0</v>
      </c>
      <c r="BG44" s="49">
        <v>0</v>
      </c>
      <c r="BH44" s="49">
        <v>0</v>
      </c>
      <c r="BI44" s="49">
        <v>0</v>
      </c>
      <c r="BJ44" s="49">
        <v>0</v>
      </c>
      <c r="BK44" s="52"/>
    </row>
    <row r="45" spans="1:63" s="25" customFormat="1" ht="15" customHeight="1" x14ac:dyDescent="0.25">
      <c r="A45" s="15" t="s">
        <v>82</v>
      </c>
      <c r="B45" s="41" t="s">
        <v>107</v>
      </c>
      <c r="C45" s="12">
        <v>-28863</v>
      </c>
      <c r="D45" s="12">
        <v>-78028</v>
      </c>
      <c r="E45" s="12">
        <v>-20540</v>
      </c>
      <c r="F45" s="12">
        <v>18572</v>
      </c>
      <c r="G45" s="12">
        <v>82370</v>
      </c>
      <c r="H45" s="12">
        <v>78084</v>
      </c>
      <c r="I45" s="12">
        <v>92858</v>
      </c>
      <c r="J45" s="12">
        <v>127254</v>
      </c>
      <c r="K45" s="12">
        <v>139080</v>
      </c>
      <c r="L45" s="12">
        <v>120316</v>
      </c>
      <c r="M45" s="12">
        <v>129591</v>
      </c>
      <c r="N45" s="12">
        <v>154497</v>
      </c>
      <c r="O45" s="12">
        <v>153945</v>
      </c>
      <c r="P45" s="12">
        <v>147128</v>
      </c>
      <c r="Q45" s="12">
        <v>154305</v>
      </c>
      <c r="R45" s="12">
        <v>155222</v>
      </c>
      <c r="S45" s="12">
        <v>157966</v>
      </c>
      <c r="T45" s="12">
        <v>161798</v>
      </c>
      <c r="U45" s="12">
        <v>172516</v>
      </c>
      <c r="V45" s="12">
        <v>181037</v>
      </c>
      <c r="W45" s="12">
        <v>187020</v>
      </c>
      <c r="X45" s="12">
        <v>194237</v>
      </c>
      <c r="Y45" s="12">
        <v>202474</v>
      </c>
      <c r="Z45" s="12">
        <v>193606</v>
      </c>
      <c r="AA45" s="12">
        <v>195547</v>
      </c>
      <c r="AB45" s="12">
        <v>206548</v>
      </c>
      <c r="AC45" s="49">
        <v>191587</v>
      </c>
      <c r="AD45" s="49">
        <v>199475</v>
      </c>
      <c r="AE45" s="49">
        <v>198845</v>
      </c>
      <c r="AF45" s="49">
        <v>217856</v>
      </c>
      <c r="AG45" s="49">
        <v>207370</v>
      </c>
      <c r="AH45" s="49">
        <v>190695</v>
      </c>
      <c r="AI45" s="49">
        <v>190895</v>
      </c>
      <c r="AJ45" s="17">
        <v>206144</v>
      </c>
      <c r="AK45" s="17">
        <v>216116</v>
      </c>
      <c r="AL45" s="17">
        <v>221617</v>
      </c>
      <c r="AM45" s="17">
        <v>228533</v>
      </c>
      <c r="AN45" s="17">
        <v>248908</v>
      </c>
      <c r="AO45" s="17">
        <v>288493</v>
      </c>
      <c r="AP45" s="17">
        <v>315207</v>
      </c>
      <c r="AQ45" s="17">
        <v>292525</v>
      </c>
      <c r="AR45" s="17">
        <v>265723</v>
      </c>
      <c r="AS45" s="17">
        <v>259870</v>
      </c>
      <c r="AT45" s="17">
        <v>256165</v>
      </c>
      <c r="AU45" s="17">
        <v>259175</v>
      </c>
      <c r="AV45" s="17">
        <v>269156</v>
      </c>
      <c r="AW45" s="17">
        <v>326086</v>
      </c>
      <c r="AX45" s="17">
        <v>321651</v>
      </c>
      <c r="AY45" s="17">
        <v>322587</v>
      </c>
      <c r="AZ45" s="17">
        <v>324324</v>
      </c>
      <c r="BA45" s="17">
        <v>346342</v>
      </c>
      <c r="BB45" s="17">
        <v>329681</v>
      </c>
      <c r="BC45" s="17">
        <v>332551</v>
      </c>
      <c r="BD45" s="17">
        <v>330994</v>
      </c>
      <c r="BE45" s="17">
        <v>293043</v>
      </c>
      <c r="BF45" s="17">
        <v>282760</v>
      </c>
      <c r="BG45" s="17">
        <v>315529</v>
      </c>
      <c r="BH45" s="17">
        <v>345553</v>
      </c>
      <c r="BI45" s="17">
        <v>377790</v>
      </c>
      <c r="BJ45" s="17">
        <v>406029</v>
      </c>
      <c r="BK45" s="52"/>
    </row>
    <row r="46" spans="1:63" s="25" customFormat="1" ht="15" customHeight="1" x14ac:dyDescent="0.25">
      <c r="A46" s="15" t="s">
        <v>114</v>
      </c>
      <c r="B46" s="41" t="s">
        <v>131</v>
      </c>
      <c r="C46" s="12"/>
      <c r="D46" s="12"/>
      <c r="E46" s="12"/>
      <c r="F46" s="12">
        <v>-532</v>
      </c>
      <c r="G46" s="12">
        <v>1225</v>
      </c>
      <c r="H46" s="12">
        <v>1222</v>
      </c>
      <c r="I46" s="12">
        <v>1325</v>
      </c>
      <c r="J46" s="12">
        <v>1369</v>
      </c>
      <c r="K46" s="12">
        <v>1536</v>
      </c>
      <c r="L46" s="12">
        <v>1536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49"/>
      <c r="AD46" s="49"/>
      <c r="AE46" s="49"/>
      <c r="AF46" s="49"/>
      <c r="AG46" s="49"/>
      <c r="AH46" s="49"/>
      <c r="AI46" s="49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52"/>
    </row>
    <row r="47" spans="1:63" s="25" customFormat="1" ht="15" customHeight="1" x14ac:dyDescent="0.25">
      <c r="A47" s="15" t="s">
        <v>123</v>
      </c>
      <c r="B47" s="41" t="s">
        <v>122</v>
      </c>
      <c r="C47" s="12">
        <v>3393</v>
      </c>
      <c r="D47" s="12">
        <v>1465</v>
      </c>
      <c r="E47" s="12">
        <v>873</v>
      </c>
      <c r="F47" s="12">
        <v>-12912</v>
      </c>
      <c r="G47" s="12">
        <v>62443</v>
      </c>
      <c r="H47" s="12">
        <v>85293</v>
      </c>
      <c r="I47" s="12">
        <v>91599</v>
      </c>
      <c r="J47" s="12">
        <v>-21238</v>
      </c>
      <c r="K47" s="12">
        <v>-146</v>
      </c>
      <c r="L47" s="12">
        <v>3875</v>
      </c>
      <c r="M47" s="12">
        <v>3359</v>
      </c>
      <c r="N47" s="12">
        <v>4667</v>
      </c>
      <c r="O47" s="12">
        <v>7532</v>
      </c>
      <c r="P47" s="12">
        <v>8815</v>
      </c>
      <c r="Q47" s="12">
        <v>9918</v>
      </c>
      <c r="R47" s="12">
        <v>9901</v>
      </c>
      <c r="S47" s="12">
        <v>13115</v>
      </c>
      <c r="T47" s="12">
        <v>762</v>
      </c>
      <c r="U47" s="12">
        <v>764</v>
      </c>
      <c r="V47" s="12">
        <v>8</v>
      </c>
      <c r="W47" s="12">
        <v>15</v>
      </c>
      <c r="X47" s="12">
        <v>6</v>
      </c>
      <c r="Y47" s="12">
        <v>1392</v>
      </c>
      <c r="Z47" s="12">
        <v>22</v>
      </c>
      <c r="AA47" s="12">
        <v>402</v>
      </c>
      <c r="AB47" s="12">
        <v>401</v>
      </c>
      <c r="AC47" s="53">
        <v>0</v>
      </c>
      <c r="AD47" s="53">
        <v>85</v>
      </c>
      <c r="AE47" s="53">
        <v>85</v>
      </c>
      <c r="AF47" s="53">
        <v>27</v>
      </c>
      <c r="AG47" s="53">
        <v>27</v>
      </c>
      <c r="AH47" s="53">
        <v>27</v>
      </c>
      <c r="AI47" s="53">
        <v>27</v>
      </c>
      <c r="AJ47" s="49">
        <v>0</v>
      </c>
      <c r="AK47" s="49">
        <v>0</v>
      </c>
      <c r="AL47" s="49">
        <v>0</v>
      </c>
      <c r="AM47" s="49">
        <v>0</v>
      </c>
      <c r="AN47" s="49">
        <v>0</v>
      </c>
      <c r="AO47" s="49">
        <v>0</v>
      </c>
      <c r="AP47" s="49">
        <v>0</v>
      </c>
      <c r="AQ47" s="49">
        <v>0</v>
      </c>
      <c r="AR47" s="49">
        <v>0</v>
      </c>
      <c r="AS47" s="49">
        <v>0</v>
      </c>
      <c r="AT47" s="49">
        <v>0</v>
      </c>
      <c r="AU47" s="49">
        <v>0</v>
      </c>
      <c r="AV47" s="49">
        <v>16703</v>
      </c>
      <c r="AW47" s="49">
        <v>0</v>
      </c>
      <c r="AX47" s="49">
        <v>0</v>
      </c>
      <c r="AY47" s="49">
        <v>0</v>
      </c>
      <c r="AZ47" s="49">
        <v>0</v>
      </c>
      <c r="BA47" s="49">
        <v>0</v>
      </c>
      <c r="BB47" s="49">
        <v>0</v>
      </c>
      <c r="BC47" s="49">
        <v>0</v>
      </c>
      <c r="BD47" s="49">
        <v>0</v>
      </c>
      <c r="BE47" s="49">
        <v>0</v>
      </c>
      <c r="BF47" s="49">
        <v>0</v>
      </c>
      <c r="BG47" s="49">
        <v>0</v>
      </c>
      <c r="BH47" s="49">
        <v>0</v>
      </c>
      <c r="BI47" s="49">
        <v>0</v>
      </c>
      <c r="BJ47" s="49">
        <v>0</v>
      </c>
      <c r="BK47" s="52"/>
    </row>
    <row r="48" spans="1:63" s="35" customFormat="1" ht="15" customHeight="1" x14ac:dyDescent="0.25">
      <c r="A48" s="18" t="s">
        <v>112</v>
      </c>
      <c r="B48" s="40" t="s">
        <v>113</v>
      </c>
      <c r="C48" s="22">
        <f t="shared" ref="C48:AH48" si="2">SUM(C30:C47)</f>
        <v>180698</v>
      </c>
      <c r="D48" s="22">
        <f t="shared" si="2"/>
        <v>2856258</v>
      </c>
      <c r="E48" s="22">
        <f t="shared" si="2"/>
        <v>5020714</v>
      </c>
      <c r="F48" s="22">
        <f t="shared" si="2"/>
        <v>5409115</v>
      </c>
      <c r="G48" s="22">
        <f t="shared" si="2"/>
        <v>5655537</v>
      </c>
      <c r="H48" s="22">
        <f t="shared" si="2"/>
        <v>5692830</v>
      </c>
      <c r="I48" s="22">
        <f t="shared" si="2"/>
        <v>5763625</v>
      </c>
      <c r="J48" s="22">
        <f t="shared" si="2"/>
        <v>5988784</v>
      </c>
      <c r="K48" s="22">
        <f t="shared" si="2"/>
        <v>6674283</v>
      </c>
      <c r="L48" s="22">
        <f t="shared" si="2"/>
        <v>6901252</v>
      </c>
      <c r="M48" s="22">
        <f t="shared" si="2"/>
        <v>7088592</v>
      </c>
      <c r="N48" s="22">
        <f t="shared" si="2"/>
        <v>7537605</v>
      </c>
      <c r="O48" s="22">
        <f t="shared" si="2"/>
        <v>7607159</v>
      </c>
      <c r="P48" s="22">
        <f t="shared" si="2"/>
        <v>7853565</v>
      </c>
      <c r="Q48" s="22">
        <f t="shared" si="2"/>
        <v>8060327</v>
      </c>
      <c r="R48" s="22">
        <f t="shared" si="2"/>
        <v>8177866</v>
      </c>
      <c r="S48" s="22">
        <f t="shared" si="2"/>
        <v>8164526</v>
      </c>
      <c r="T48" s="22">
        <f t="shared" si="2"/>
        <v>8512227</v>
      </c>
      <c r="U48" s="22">
        <f t="shared" si="2"/>
        <v>8727215</v>
      </c>
      <c r="V48" s="22">
        <f t="shared" si="2"/>
        <v>8855313</v>
      </c>
      <c r="W48" s="22">
        <f t="shared" si="2"/>
        <v>9087858</v>
      </c>
      <c r="X48" s="22">
        <f t="shared" si="2"/>
        <v>9012997</v>
      </c>
      <c r="Y48" s="22">
        <f t="shared" si="2"/>
        <v>9547384</v>
      </c>
      <c r="Z48" s="22">
        <f t="shared" si="2"/>
        <v>9623367</v>
      </c>
      <c r="AA48" s="22">
        <f t="shared" si="2"/>
        <v>9690459</v>
      </c>
      <c r="AB48" s="22">
        <f t="shared" si="2"/>
        <v>9625304</v>
      </c>
      <c r="AC48" s="56">
        <f t="shared" si="2"/>
        <v>9923249</v>
      </c>
      <c r="AD48" s="56">
        <f t="shared" si="2"/>
        <v>9985533</v>
      </c>
      <c r="AE48" s="56">
        <f t="shared" si="2"/>
        <v>10689610</v>
      </c>
      <c r="AF48" s="56">
        <f t="shared" si="2"/>
        <v>10926040</v>
      </c>
      <c r="AG48" s="56">
        <f t="shared" si="2"/>
        <v>10200782</v>
      </c>
      <c r="AH48" s="56">
        <f t="shared" si="2"/>
        <v>9615544</v>
      </c>
      <c r="AI48" s="56">
        <f t="shared" ref="AI48:BJ48" si="3">SUM(AI30:AI47)</f>
        <v>9295690</v>
      </c>
      <c r="AJ48" s="56">
        <f t="shared" si="3"/>
        <v>9812454</v>
      </c>
      <c r="AK48" s="56">
        <f t="shared" si="3"/>
        <v>10436041</v>
      </c>
      <c r="AL48" s="56">
        <f t="shared" si="3"/>
        <v>10117971</v>
      </c>
      <c r="AM48" s="56">
        <f t="shared" si="3"/>
        <v>12170069</v>
      </c>
      <c r="AN48" s="56">
        <f t="shared" si="3"/>
        <v>13457703</v>
      </c>
      <c r="AO48" s="56">
        <f t="shared" si="3"/>
        <v>13122498</v>
      </c>
      <c r="AP48" s="56">
        <f t="shared" si="3"/>
        <v>12444793</v>
      </c>
      <c r="AQ48" s="56">
        <f t="shared" si="3"/>
        <v>12212026</v>
      </c>
      <c r="AR48" s="56">
        <f t="shared" si="3"/>
        <v>13173605</v>
      </c>
      <c r="AS48" s="56">
        <f t="shared" si="3"/>
        <v>11687190</v>
      </c>
      <c r="AT48" s="56">
        <f t="shared" si="3"/>
        <v>11742815</v>
      </c>
      <c r="AU48" s="56">
        <f t="shared" si="3"/>
        <v>11477480</v>
      </c>
      <c r="AV48" s="56">
        <f t="shared" si="3"/>
        <v>12143871</v>
      </c>
      <c r="AW48" s="56">
        <f t="shared" si="3"/>
        <v>12309889</v>
      </c>
      <c r="AX48" s="56">
        <f t="shared" si="3"/>
        <v>11727759</v>
      </c>
      <c r="AY48" s="56">
        <f t="shared" si="3"/>
        <v>13496347</v>
      </c>
      <c r="AZ48" s="56">
        <f t="shared" si="3"/>
        <v>12563783</v>
      </c>
      <c r="BA48" s="56">
        <f t="shared" si="3"/>
        <v>13114330</v>
      </c>
      <c r="BB48" s="56">
        <f t="shared" si="3"/>
        <v>12091029</v>
      </c>
      <c r="BC48" s="56">
        <f t="shared" si="3"/>
        <v>12286757</v>
      </c>
      <c r="BD48" s="56">
        <f t="shared" si="3"/>
        <v>12683918</v>
      </c>
      <c r="BE48" s="56">
        <f t="shared" si="3"/>
        <v>14727122</v>
      </c>
      <c r="BF48" s="56">
        <f t="shared" si="3"/>
        <v>15770268</v>
      </c>
      <c r="BG48" s="56">
        <f t="shared" si="3"/>
        <v>17747358</v>
      </c>
      <c r="BH48" s="56">
        <f t="shared" si="3"/>
        <v>17590640</v>
      </c>
      <c r="BI48" s="56">
        <f t="shared" si="3"/>
        <v>15951878</v>
      </c>
      <c r="BJ48" s="56">
        <f t="shared" si="3"/>
        <v>17222272</v>
      </c>
      <c r="BK48" s="54"/>
    </row>
    <row r="49" spans="1:63" s="25" customFormat="1" ht="12" x14ac:dyDescent="0.25">
      <c r="A49" s="7"/>
      <c r="B49" s="19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52"/>
    </row>
    <row r="50" spans="1:63" s="1" customFormat="1" x14ac:dyDescent="0.3">
      <c r="B50" s="19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17"/>
      <c r="AD50" s="17"/>
      <c r="AE50" s="17"/>
      <c r="AF50" s="17"/>
      <c r="AG50" s="17"/>
      <c r="AH50" s="17"/>
      <c r="AI50" s="17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15"/>
      <c r="BF50" s="15"/>
      <c r="BG50" s="15"/>
      <c r="BH50" s="15"/>
      <c r="BI50" s="15"/>
      <c r="BJ50" s="15"/>
      <c r="BK50" s="48"/>
    </row>
    <row r="51" spans="1:63" s="1" customFormat="1" x14ac:dyDescent="0.3">
      <c r="A51" s="19"/>
      <c r="B51" s="38"/>
      <c r="C51" s="8"/>
      <c r="D51" s="8"/>
      <c r="E51" s="8"/>
      <c r="F51" s="8"/>
      <c r="G51" s="8"/>
      <c r="H51" s="8"/>
      <c r="I51" s="8"/>
      <c r="J51" s="8"/>
      <c r="K51" s="8"/>
      <c r="L51" s="8"/>
      <c r="M51" s="31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7"/>
      <c r="AD51" s="7"/>
      <c r="AE51" s="7"/>
      <c r="AF51" s="7"/>
      <c r="AG51" s="7"/>
      <c r="AH51" s="7"/>
      <c r="AI51" s="7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</row>
    <row r="52" spans="1:63" s="1" customFormat="1" x14ac:dyDescent="0.3">
      <c r="A52" s="7"/>
      <c r="B52" s="3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</row>
    <row r="53" spans="1:63" s="1" customFormat="1" x14ac:dyDescent="0.3">
      <c r="A53" s="13"/>
      <c r="B53" s="3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9"/>
      <c r="AZ53" s="9"/>
      <c r="BA53" s="9"/>
      <c r="BB53" s="9"/>
      <c r="BC53" s="9"/>
      <c r="BD53" s="9"/>
      <c r="BE53" s="7"/>
      <c r="BF53" s="7"/>
      <c r="BG53" s="7"/>
      <c r="BH53" s="7"/>
      <c r="BI53" s="7"/>
      <c r="BJ53" s="7"/>
    </row>
    <row r="54" spans="1:63" s="1" customFormat="1" x14ac:dyDescent="0.3">
      <c r="A54" s="10"/>
      <c r="B54" s="3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9"/>
      <c r="AZ54" s="9"/>
      <c r="BA54" s="9"/>
      <c r="BB54" s="9"/>
      <c r="BC54" s="9"/>
      <c r="BD54" s="9"/>
      <c r="BE54" s="7"/>
      <c r="BF54" s="7"/>
      <c r="BG54" s="7"/>
      <c r="BH54" s="7"/>
      <c r="BI54" s="7"/>
      <c r="BJ54" s="7"/>
    </row>
    <row r="55" spans="1:63" s="1" customFormat="1" x14ac:dyDescent="0.3">
      <c r="A55" s="20"/>
      <c r="B55" s="3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16"/>
      <c r="AP55" s="8"/>
      <c r="AQ55" s="16"/>
      <c r="AR55" s="16"/>
      <c r="AS55" s="16"/>
      <c r="AT55" s="8"/>
      <c r="AU55" s="8"/>
      <c r="AV55" s="8"/>
      <c r="AW55" s="8"/>
      <c r="AX55" s="8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</row>
    <row r="56" spans="1:63" s="1" customFormat="1" x14ac:dyDescent="0.3">
      <c r="A56" s="20"/>
      <c r="B56" s="3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9"/>
      <c r="AZ56" s="9"/>
      <c r="BA56" s="9"/>
      <c r="BB56" s="9"/>
      <c r="BC56" s="9"/>
      <c r="BD56" s="9"/>
      <c r="BE56" s="9"/>
      <c r="BF56" s="9"/>
      <c r="BG56" s="16"/>
      <c r="BH56" s="16"/>
      <c r="BI56" s="16"/>
      <c r="BJ56" s="16"/>
    </row>
    <row r="57" spans="1:63" s="1" customFormat="1" x14ac:dyDescent="0.3">
      <c r="A57" s="20"/>
      <c r="B57" s="3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16"/>
      <c r="AP57" s="8"/>
      <c r="AQ57" s="16"/>
      <c r="AR57" s="16"/>
      <c r="AS57" s="16"/>
      <c r="AT57" s="8"/>
      <c r="AU57" s="8"/>
      <c r="AV57" s="8"/>
      <c r="AW57" s="8"/>
      <c r="AX57" s="8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</row>
    <row r="58" spans="1:63" s="1" customFormat="1" x14ac:dyDescent="0.3">
      <c r="A58" s="20"/>
      <c r="B58" s="3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6"/>
      <c r="AP58" s="8"/>
      <c r="AQ58" s="16"/>
      <c r="AR58" s="16"/>
      <c r="AS58" s="16"/>
      <c r="AT58" s="8"/>
      <c r="AU58" s="8"/>
      <c r="AV58" s="8"/>
      <c r="AW58" s="8"/>
      <c r="AX58" s="8"/>
      <c r="AY58" s="9"/>
      <c r="AZ58" s="9"/>
      <c r="BA58" s="9"/>
      <c r="BB58" s="9"/>
      <c r="BC58" s="9"/>
      <c r="BD58" s="9"/>
      <c r="BE58" s="9"/>
      <c r="BF58" s="9"/>
      <c r="BG58" s="9"/>
      <c r="BH58" s="21"/>
      <c r="BI58" s="21"/>
      <c r="BJ58" s="21"/>
    </row>
    <row r="59" spans="1:63" s="1" customFormat="1" x14ac:dyDescent="0.3">
      <c r="A59" s="20"/>
      <c r="B59" s="3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16"/>
      <c r="AP59" s="8"/>
      <c r="AQ59" s="16"/>
      <c r="AR59" s="16"/>
      <c r="AS59" s="16"/>
      <c r="AT59" s="8"/>
      <c r="AU59" s="8"/>
      <c r="AV59" s="8"/>
      <c r="AW59" s="8"/>
      <c r="AX59" s="8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</row>
    <row r="60" spans="1:63" s="1" customFormat="1" x14ac:dyDescent="0.3">
      <c r="A60" s="20"/>
      <c r="B60" s="3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16"/>
      <c r="AP60" s="8"/>
      <c r="AQ60" s="16"/>
      <c r="AR60" s="16"/>
      <c r="AS60" s="16"/>
      <c r="AT60" s="8"/>
      <c r="AU60" s="8"/>
      <c r="AV60" s="8"/>
      <c r="AW60" s="8"/>
      <c r="AX60" s="8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</row>
    <row r="61" spans="1:63" s="1" customFormat="1" x14ac:dyDescent="0.3">
      <c r="A61" s="20"/>
      <c r="B61" s="3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6"/>
      <c r="AP61" s="8"/>
      <c r="AQ61" s="16"/>
      <c r="AR61" s="16"/>
      <c r="AS61" s="16"/>
      <c r="AT61" s="8"/>
      <c r="AU61" s="8"/>
      <c r="AV61" s="8"/>
      <c r="AW61" s="8"/>
      <c r="AX61" s="8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</row>
    <row r="62" spans="1:63" s="1" customFormat="1" x14ac:dyDescent="0.3">
      <c r="A62" s="7"/>
      <c r="B62" s="3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</row>
    <row r="63" spans="1:63" s="1" customFormat="1" x14ac:dyDescent="0.3">
      <c r="A63" s="7"/>
      <c r="B63" s="3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9"/>
      <c r="AZ63" s="9"/>
      <c r="BA63" s="9"/>
      <c r="BB63" s="9"/>
      <c r="BC63" s="9"/>
      <c r="BD63" s="9"/>
      <c r="BE63" s="7"/>
      <c r="BF63" s="7"/>
      <c r="BG63" s="7"/>
      <c r="BH63" s="7"/>
      <c r="BI63" s="7"/>
      <c r="BJ63" s="7"/>
    </row>
    <row r="64" spans="1:63" s="1" customFormat="1" x14ac:dyDescent="0.3">
      <c r="A64" s="2"/>
      <c r="B64" s="3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32"/>
      <c r="AP64" s="27"/>
      <c r="AQ64" s="32"/>
      <c r="AR64" s="32"/>
      <c r="AS64" s="32"/>
      <c r="AT64" s="27"/>
      <c r="AU64" s="27"/>
      <c r="AV64" s="27"/>
      <c r="AW64" s="27"/>
      <c r="AX64" s="27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</row>
    <row r="65" spans="1:62" s="1" customFormat="1" x14ac:dyDescent="0.3">
      <c r="A65" s="2"/>
      <c r="B65" s="3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32"/>
      <c r="AP65" s="27"/>
      <c r="AQ65" s="32"/>
      <c r="AR65" s="32"/>
      <c r="AS65" s="32"/>
      <c r="AT65" s="27"/>
      <c r="AU65" s="27"/>
      <c r="AV65" s="27"/>
      <c r="AW65" s="27"/>
      <c r="AX65" s="27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</row>
    <row r="66" spans="1:62" s="1" customFormat="1" x14ac:dyDescent="0.3">
      <c r="A66" s="2"/>
      <c r="B66" s="36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32"/>
      <c r="AP66" s="27"/>
      <c r="AQ66" s="32"/>
      <c r="AR66" s="32"/>
      <c r="AS66" s="32"/>
      <c r="AT66" s="27"/>
      <c r="AU66" s="27"/>
      <c r="AV66" s="27"/>
      <c r="AW66" s="27"/>
      <c r="AX66" s="27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</row>
    <row r="67" spans="1:62" s="1" customFormat="1" x14ac:dyDescent="0.3">
      <c r="A67" s="2"/>
      <c r="B67" s="3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32"/>
      <c r="AP67" s="27"/>
      <c r="AQ67" s="32"/>
      <c r="AR67" s="32"/>
      <c r="AS67" s="32"/>
      <c r="AT67" s="27"/>
      <c r="AU67" s="27"/>
      <c r="AV67" s="27"/>
      <c r="AW67" s="27"/>
      <c r="AX67" s="27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</row>
    <row r="68" spans="1:62" s="1" customFormat="1" x14ac:dyDescent="0.3">
      <c r="A68" s="2"/>
      <c r="B68" s="3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32"/>
      <c r="AP68" s="27"/>
      <c r="AQ68" s="32"/>
      <c r="AR68" s="32"/>
      <c r="AS68" s="32"/>
      <c r="AT68" s="27"/>
      <c r="AU68" s="27"/>
      <c r="AV68" s="27"/>
      <c r="AW68" s="27"/>
      <c r="AX68" s="27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</row>
    <row r="69" spans="1:62" s="1" customFormat="1" x14ac:dyDescent="0.3">
      <c r="B69" s="3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</row>
    <row r="70" spans="1:62" s="1" customFormat="1" x14ac:dyDescent="0.3">
      <c r="B70" s="36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</row>
    <row r="71" spans="1:62" s="1" customFormat="1" x14ac:dyDescent="0.3">
      <c r="A71" s="4"/>
      <c r="B71" s="36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</row>
    <row r="72" spans="1:62" s="1" customFormat="1" x14ac:dyDescent="0.3">
      <c r="A72" s="3"/>
      <c r="B72" s="3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1"/>
      <c r="BF72" s="31"/>
      <c r="BG72" s="31"/>
      <c r="BH72" s="31"/>
      <c r="BI72" s="31"/>
      <c r="BJ72" s="31"/>
    </row>
    <row r="73" spans="1:62" s="1" customFormat="1" x14ac:dyDescent="0.3">
      <c r="A73" s="3"/>
      <c r="B73" s="36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1"/>
      <c r="BF73" s="31"/>
      <c r="BG73" s="31"/>
      <c r="BH73" s="31"/>
      <c r="BI73" s="31"/>
      <c r="BJ73" s="31"/>
    </row>
    <row r="74" spans="1:62" s="1" customFormat="1" x14ac:dyDescent="0.3">
      <c r="A74" s="2"/>
      <c r="B74" s="36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</row>
    <row r="75" spans="1:62" s="1" customFormat="1" x14ac:dyDescent="0.3">
      <c r="A75" s="2"/>
      <c r="B75" s="3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</row>
    <row r="76" spans="1:62" s="1" customFormat="1" x14ac:dyDescent="0.3">
      <c r="A76" s="2"/>
      <c r="B76" s="36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</row>
    <row r="77" spans="1:62" s="1" customFormat="1" x14ac:dyDescent="0.3">
      <c r="A77" s="2"/>
      <c r="B77" s="3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</row>
    <row r="78" spans="1:62" s="1" customFormat="1" x14ac:dyDescent="0.3">
      <c r="A78" s="2"/>
      <c r="B78" s="36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</row>
    <row r="79" spans="1:62" s="1" customFormat="1" x14ac:dyDescent="0.3">
      <c r="B79" s="36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</row>
    <row r="80" spans="1:62" s="1" customFormat="1" x14ac:dyDescent="0.3">
      <c r="B80" s="3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</row>
    <row r="81" spans="1:62" s="1" customFormat="1" x14ac:dyDescent="0.3">
      <c r="A81" s="2"/>
      <c r="B81" s="3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</row>
    <row r="82" spans="1:62" s="1" customFormat="1" x14ac:dyDescent="0.3">
      <c r="A82" s="2"/>
      <c r="B82" s="3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</row>
    <row r="83" spans="1:62" s="1" customFormat="1" x14ac:dyDescent="0.3">
      <c r="A83" s="2"/>
      <c r="B83" s="36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</row>
    <row r="84" spans="1:62" s="1" customFormat="1" x14ac:dyDescent="0.3">
      <c r="A84" s="2"/>
      <c r="B84" s="36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</row>
    <row r="85" spans="1:62" s="1" customFormat="1" x14ac:dyDescent="0.3">
      <c r="A85" s="2"/>
      <c r="B85" s="3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</row>
    <row r="86" spans="1:62" s="1" customFormat="1" x14ac:dyDescent="0.3">
      <c r="B86" s="36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</row>
    <row r="87" spans="1:62" s="1" customFormat="1" x14ac:dyDescent="0.3">
      <c r="B87" s="3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</row>
    <row r="88" spans="1:62" s="1" customFormat="1" x14ac:dyDescent="0.3">
      <c r="B88" s="3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30"/>
      <c r="AZ88" s="30"/>
      <c r="BA88" s="30"/>
      <c r="BB88" s="30"/>
      <c r="BC88" s="30"/>
      <c r="BD88" s="30"/>
      <c r="BE88" s="31"/>
      <c r="BF88" s="31"/>
      <c r="BG88" s="31"/>
      <c r="BH88" s="31"/>
      <c r="BI88" s="31"/>
      <c r="BJ88" s="31"/>
    </row>
    <row r="89" spans="1:62" s="1" customFormat="1" x14ac:dyDescent="0.3">
      <c r="B89" s="36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</row>
    <row r="90" spans="1:62" s="1" customFormat="1" x14ac:dyDescent="0.3">
      <c r="A90" s="2"/>
      <c r="B90" s="36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1"/>
      <c r="BH90" s="31"/>
      <c r="BI90" s="31"/>
      <c r="BJ90" s="31"/>
    </row>
    <row r="91" spans="1:62" s="1" customFormat="1" x14ac:dyDescent="0.3">
      <c r="A91" s="2"/>
      <c r="B91" s="36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</row>
    <row r="92" spans="1:62" s="1" customFormat="1" x14ac:dyDescent="0.3">
      <c r="B92" s="36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</row>
    <row r="93" spans="1:62" s="1" customFormat="1" x14ac:dyDescent="0.3">
      <c r="B93" s="36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</row>
    <row r="94" spans="1:62" s="1" customFormat="1" x14ac:dyDescent="0.3">
      <c r="B94" s="36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</row>
    <row r="95" spans="1:62" s="1" customFormat="1" x14ac:dyDescent="0.3">
      <c r="B95" s="36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</row>
    <row r="96" spans="1:62" s="1" customFormat="1" x14ac:dyDescent="0.3">
      <c r="B96" s="3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30"/>
      <c r="AZ96" s="30"/>
      <c r="BA96" s="30"/>
      <c r="BB96" s="30"/>
      <c r="BC96" s="30"/>
      <c r="BD96" s="30"/>
      <c r="BE96" s="31"/>
      <c r="BF96" s="31"/>
      <c r="BG96" s="31"/>
      <c r="BH96" s="31"/>
      <c r="BI96" s="31"/>
      <c r="BJ96" s="31"/>
    </row>
    <row r="97" spans="1:62" s="1" customFormat="1" x14ac:dyDescent="0.3">
      <c r="A97" s="3"/>
      <c r="B97" s="36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30"/>
      <c r="AZ97" s="30"/>
      <c r="BA97" s="30"/>
      <c r="BB97" s="30"/>
      <c r="BC97" s="30"/>
      <c r="BD97" s="30"/>
      <c r="BE97" s="31"/>
      <c r="BF97" s="31"/>
      <c r="BG97" s="31"/>
      <c r="BH97" s="31"/>
      <c r="BI97" s="31"/>
      <c r="BJ97" s="31"/>
    </row>
    <row r="98" spans="1:62" s="1" customFormat="1" x14ac:dyDescent="0.3">
      <c r="B98" s="3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30"/>
      <c r="AZ98" s="30"/>
      <c r="BA98" s="30"/>
      <c r="BB98" s="30"/>
      <c r="BC98" s="30"/>
      <c r="BD98" s="30"/>
      <c r="BE98" s="31"/>
      <c r="BF98" s="31"/>
      <c r="BG98" s="31"/>
      <c r="BH98" s="31"/>
      <c r="BI98" s="31"/>
      <c r="BJ98" s="31"/>
    </row>
    <row r="99" spans="1:62" s="1" customFormat="1" x14ac:dyDescent="0.3">
      <c r="B99" s="36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</row>
    <row r="100" spans="1:62" s="1" customFormat="1" x14ac:dyDescent="0.3">
      <c r="B100" s="36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</row>
    <row r="101" spans="1:62" s="1" customFormat="1" x14ac:dyDescent="0.3">
      <c r="B101" s="36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</row>
    <row r="102" spans="1:62" s="1" customFormat="1" x14ac:dyDescent="0.3">
      <c r="B102" s="36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</row>
    <row r="103" spans="1:62" s="1" customFormat="1" x14ac:dyDescent="0.3">
      <c r="B103" s="36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</row>
    <row r="104" spans="1:62" s="1" customFormat="1" x14ac:dyDescent="0.3">
      <c r="B104" s="36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</row>
    <row r="105" spans="1:62" s="1" customFormat="1" x14ac:dyDescent="0.3">
      <c r="B105" s="36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30"/>
      <c r="AZ105" s="30"/>
      <c r="BA105" s="30"/>
      <c r="BB105" s="30"/>
      <c r="BC105" s="30"/>
      <c r="BD105" s="30"/>
      <c r="BE105" s="31"/>
      <c r="BF105" s="31"/>
      <c r="BG105" s="31"/>
      <c r="BH105" s="31"/>
      <c r="BI105" s="31"/>
      <c r="BJ105" s="31"/>
    </row>
    <row r="106" spans="1:62" s="1" customFormat="1" x14ac:dyDescent="0.3">
      <c r="B106" s="3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30"/>
      <c r="AZ106" s="30"/>
      <c r="BA106" s="30"/>
      <c r="BB106" s="30"/>
      <c r="BC106" s="30"/>
      <c r="BD106" s="30"/>
      <c r="BE106" s="31"/>
      <c r="BF106" s="31"/>
      <c r="BG106" s="31"/>
      <c r="BH106" s="31"/>
      <c r="BI106" s="31"/>
      <c r="BJ106" s="31"/>
    </row>
    <row r="107" spans="1:62" s="1" customFormat="1" x14ac:dyDescent="0.3">
      <c r="B107" s="36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30"/>
      <c r="AZ107" s="30"/>
      <c r="BA107" s="30"/>
      <c r="BB107" s="30"/>
      <c r="BC107" s="30"/>
      <c r="BD107" s="30"/>
      <c r="BE107" s="31"/>
      <c r="BF107" s="31"/>
      <c r="BG107" s="31"/>
      <c r="BH107" s="31"/>
      <c r="BI107" s="31"/>
      <c r="BJ107" s="31"/>
    </row>
    <row r="108" spans="1:62" s="1" customFormat="1" x14ac:dyDescent="0.3">
      <c r="B108" s="36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30"/>
      <c r="AZ108" s="30"/>
      <c r="BA108" s="30"/>
      <c r="BB108" s="30"/>
      <c r="BC108" s="30"/>
      <c r="BD108" s="30"/>
      <c r="BE108" s="31"/>
      <c r="BF108" s="31"/>
      <c r="BG108" s="31"/>
      <c r="BH108" s="31"/>
      <c r="BI108" s="31"/>
      <c r="BJ108" s="31"/>
    </row>
    <row r="109" spans="1:62" s="1" customFormat="1" x14ac:dyDescent="0.3">
      <c r="B109" s="36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30"/>
      <c r="AZ109" s="30"/>
      <c r="BA109" s="30"/>
      <c r="BB109" s="30"/>
      <c r="BC109" s="30"/>
      <c r="BD109" s="30"/>
      <c r="BE109" s="31"/>
      <c r="BF109" s="31"/>
      <c r="BG109" s="31"/>
      <c r="BH109" s="31"/>
      <c r="BI109" s="31"/>
      <c r="BJ109" s="31"/>
    </row>
    <row r="110" spans="1:62" s="1" customFormat="1" x14ac:dyDescent="0.3">
      <c r="B110" s="36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30"/>
      <c r="AZ110" s="30"/>
      <c r="BA110" s="30"/>
      <c r="BB110" s="30"/>
      <c r="BC110" s="30"/>
      <c r="BD110" s="30"/>
      <c r="BE110" s="31"/>
      <c r="BF110" s="31"/>
      <c r="BG110" s="31"/>
      <c r="BH110" s="31"/>
      <c r="BI110" s="31"/>
      <c r="BJ110" s="31"/>
    </row>
    <row r="111" spans="1:62" s="1" customFormat="1" x14ac:dyDescent="0.3">
      <c r="B111" s="36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30"/>
      <c r="AZ111" s="30"/>
      <c r="BA111" s="30"/>
      <c r="BB111" s="30"/>
      <c r="BC111" s="30"/>
      <c r="BD111" s="30"/>
      <c r="BE111" s="31"/>
      <c r="BF111" s="31"/>
      <c r="BG111" s="31"/>
      <c r="BH111" s="31"/>
      <c r="BI111" s="31"/>
      <c r="BJ111" s="31"/>
    </row>
    <row r="112" spans="1:62" s="1" customFormat="1" x14ac:dyDescent="0.3">
      <c r="B112" s="36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30"/>
      <c r="AZ112" s="30"/>
      <c r="BA112" s="30"/>
      <c r="BB112" s="30"/>
      <c r="BC112" s="30"/>
      <c r="BD112" s="30"/>
      <c r="BE112" s="31"/>
      <c r="BF112" s="31"/>
      <c r="BG112" s="31"/>
      <c r="BH112" s="31"/>
      <c r="BI112" s="31"/>
      <c r="BJ112" s="31"/>
    </row>
    <row r="113" spans="2:62" s="1" customFormat="1" x14ac:dyDescent="0.3">
      <c r="B113" s="36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30"/>
      <c r="AZ113" s="30"/>
      <c r="BA113" s="30"/>
      <c r="BB113" s="30"/>
      <c r="BC113" s="30"/>
      <c r="BD113" s="30"/>
      <c r="BE113" s="31"/>
      <c r="BF113" s="31"/>
      <c r="BG113" s="31"/>
      <c r="BH113" s="31"/>
      <c r="BI113" s="31"/>
      <c r="BJ113" s="31"/>
    </row>
    <row r="114" spans="2:62" s="1" customFormat="1" x14ac:dyDescent="0.3">
      <c r="B114" s="36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30"/>
      <c r="AZ114" s="30"/>
      <c r="BA114" s="30"/>
      <c r="BB114" s="30"/>
      <c r="BC114" s="30"/>
      <c r="BD114" s="30"/>
      <c r="BE114" s="31"/>
      <c r="BF114" s="31"/>
      <c r="BG114" s="31"/>
      <c r="BH114" s="31"/>
      <c r="BI114" s="31"/>
      <c r="BJ114" s="31"/>
    </row>
    <row r="115" spans="2:62" s="1" customFormat="1" x14ac:dyDescent="0.3">
      <c r="B115" s="36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30"/>
      <c r="AZ115" s="30"/>
      <c r="BA115" s="30"/>
      <c r="BB115" s="30"/>
      <c r="BC115" s="30"/>
      <c r="BD115" s="30"/>
      <c r="BE115" s="31"/>
      <c r="BF115" s="31"/>
      <c r="BG115" s="31"/>
      <c r="BH115" s="31"/>
      <c r="BI115" s="31"/>
      <c r="BJ115" s="31"/>
    </row>
    <row r="116" spans="2:62" s="1" customFormat="1" x14ac:dyDescent="0.3">
      <c r="B116" s="36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30"/>
      <c r="AZ116" s="30"/>
      <c r="BA116" s="30"/>
      <c r="BB116" s="30"/>
      <c r="BC116" s="30"/>
      <c r="BD116" s="30"/>
      <c r="BE116" s="31"/>
      <c r="BF116" s="31"/>
      <c r="BG116" s="31"/>
      <c r="BH116" s="31"/>
      <c r="BI116" s="31"/>
      <c r="BJ116" s="31"/>
    </row>
    <row r="117" spans="2:62" s="1" customFormat="1" x14ac:dyDescent="0.3">
      <c r="B117" s="36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30"/>
      <c r="AZ117" s="30"/>
      <c r="BA117" s="30"/>
      <c r="BB117" s="30"/>
      <c r="BC117" s="30"/>
      <c r="BD117" s="30"/>
      <c r="BE117" s="31"/>
      <c r="BF117" s="31"/>
      <c r="BG117" s="31"/>
      <c r="BH117" s="31"/>
      <c r="BI117" s="31"/>
      <c r="BJ117" s="31"/>
    </row>
    <row r="118" spans="2:62" s="1" customFormat="1" x14ac:dyDescent="0.3">
      <c r="B118" s="36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30"/>
      <c r="AZ118" s="30"/>
      <c r="BA118" s="30"/>
      <c r="BB118" s="30"/>
      <c r="BC118" s="30"/>
      <c r="BD118" s="30"/>
      <c r="BE118" s="31"/>
      <c r="BF118" s="31"/>
      <c r="BG118" s="31"/>
      <c r="BH118" s="31"/>
      <c r="BI118" s="31"/>
      <c r="BJ118" s="31"/>
    </row>
    <row r="119" spans="2:62" s="1" customFormat="1" x14ac:dyDescent="0.3">
      <c r="B119" s="36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30"/>
      <c r="AZ119" s="30"/>
      <c r="BA119" s="30"/>
      <c r="BB119" s="30"/>
      <c r="BC119" s="30"/>
      <c r="BD119" s="30"/>
      <c r="BE119" s="31"/>
      <c r="BF119" s="31"/>
      <c r="BG119" s="31"/>
      <c r="BH119" s="31"/>
      <c r="BI119" s="31"/>
      <c r="BJ119" s="31"/>
    </row>
    <row r="120" spans="2:62" s="1" customFormat="1" x14ac:dyDescent="0.3">
      <c r="B120" s="36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30"/>
      <c r="AZ120" s="30"/>
      <c r="BA120" s="30"/>
      <c r="BB120" s="30"/>
      <c r="BC120" s="30"/>
      <c r="BD120" s="30"/>
      <c r="BE120" s="31"/>
      <c r="BF120" s="31"/>
      <c r="BG120" s="31"/>
      <c r="BH120" s="31"/>
      <c r="BI120" s="31"/>
      <c r="BJ120" s="31"/>
    </row>
  </sheetData>
  <pageMargins left="0.70866141732283472" right="0.70866141732283472" top="0.78740157480314965" bottom="0.78740157480314965" header="0.31496062992125984" footer="0.31496062992125984"/>
  <pageSetup paperSize="9" scale="63" fitToWidth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1817-1876</vt:lpstr>
      <vt:lpstr>Ark3</vt:lpstr>
      <vt:lpstr>'1817-1876'!Print_Titles</vt:lpstr>
    </vt:vector>
  </TitlesOfParts>
  <Company>Norges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Vetle Hvidsten</dc:creator>
  <cp:lastModifiedBy>Hvidsten, Vetle</cp:lastModifiedBy>
  <cp:lastPrinted>2016-11-15T11:59:48Z</cp:lastPrinted>
  <dcterms:created xsi:type="dcterms:W3CDTF">2011-03-11T15:18:38Z</dcterms:created>
  <dcterms:modified xsi:type="dcterms:W3CDTF">2016-11-15T12:12:38Z</dcterms:modified>
</cp:coreProperties>
</file>