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TAF\FT\RL\LARVIK\1 Måneds- kvartals- årsrapporter\Utgitte rapporter\Utgitte rapporter\202505\Månedsbalanser\"/>
    </mc:Choice>
  </mc:AlternateContent>
  <xr:revisionPtr revIDLastSave="0" documentId="8_{9DBBCFAD-9126-4B62-A254-D9AFC7752A45}" xr6:coauthVersionLast="47" xr6:coauthVersionMax="47" xr10:uidLastSave="{00000000-0000-0000-0000-000000000000}"/>
  <bookViews>
    <workbookView xWindow="-120" yWindow="-120" windowWidth="29040" windowHeight="15840" xr2:uid="{332EF1F4-8818-4C1D-82FB-984BA551604B}"/>
  </bookViews>
  <sheets>
    <sheet name="Balanseta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B45" i="1"/>
  <c r="B51" i="1" s="1"/>
  <c r="B59" i="1" s="1"/>
  <c r="B25" i="1"/>
  <c r="B31" i="1" s="1"/>
</calcChain>
</file>

<file path=xl/sharedStrings.xml><?xml version="1.0" encoding="utf-8"?>
<sst xmlns="http://schemas.openxmlformats.org/spreadsheetml/2006/main" count="73" uniqueCount="55">
  <si>
    <t xml:space="preserve">Norges Bank balansetall </t>
  </si>
  <si>
    <t>Beløp i millioner kroner</t>
  </si>
  <si>
    <t>31.01.2025</t>
  </si>
  <si>
    <t>28.02.2025</t>
  </si>
  <si>
    <t>31.03.2025</t>
  </si>
  <si>
    <t>30.04.2025</t>
  </si>
  <si>
    <t>31.05.2025</t>
  </si>
  <si>
    <t>Eiendeler</t>
  </si>
  <si>
    <t>Finansielle eiendeler</t>
  </si>
  <si>
    <t xml:space="preserve">Innskudd i banker </t>
  </si>
  <si>
    <t>Utlån med sikkerhetsstillelse</t>
  </si>
  <si>
    <t>Avgitt kontantsikkerhet</t>
  </si>
  <si>
    <t>Uoppgjorte handler</t>
  </si>
  <si>
    <t>Aksjer</t>
  </si>
  <si>
    <t>Utlånte aksjer</t>
  </si>
  <si>
    <t>Obligasjoner*</t>
  </si>
  <si>
    <t>Utlånte obligasjoner</t>
  </si>
  <si>
    <t>Finansielle derivater</t>
  </si>
  <si>
    <t xml:space="preserve">Utlån til banker </t>
  </si>
  <si>
    <t>Fordring på IMF</t>
  </si>
  <si>
    <t xml:space="preserve">Andre finansielle eiendeler </t>
  </si>
  <si>
    <t xml:space="preserve">Sum finansielle eiendeler </t>
  </si>
  <si>
    <t>Ikke-finansielle eiendeler</t>
  </si>
  <si>
    <t>Nettoverdi Statens pensjonsfond utland</t>
  </si>
  <si>
    <t>Sum eiendeler</t>
  </si>
  <si>
    <t>Gjeld og egenkapital</t>
  </si>
  <si>
    <t>Finansiell gjeld</t>
  </si>
  <si>
    <t xml:space="preserve">Kortsiktig innlån </t>
  </si>
  <si>
    <t>Innlån med sikkerhetsstillelse</t>
  </si>
  <si>
    <t>Mottatt kontantsikkerhet</t>
  </si>
  <si>
    <t>Innskudd fra banker</t>
  </si>
  <si>
    <t>Innskudd fra statskassen</t>
  </si>
  <si>
    <t>Sedler og mynt i omløp</t>
  </si>
  <si>
    <t>Gjeld til IMF</t>
  </si>
  <si>
    <t>Annen finansiell gjeld</t>
  </si>
  <si>
    <t>Sum finansiell gjeld</t>
  </si>
  <si>
    <t>Annen gjeld</t>
  </si>
  <si>
    <t>Innskudd kronekonto Statens pensjonsfond utland</t>
  </si>
  <si>
    <t>Sum gjeld</t>
  </si>
  <si>
    <t>Egenkapital</t>
  </si>
  <si>
    <t>Resultat</t>
  </si>
  <si>
    <t>Sum egenkapital</t>
  </si>
  <si>
    <t>Sum gjeld og egenkapital</t>
  </si>
  <si>
    <t>*Obligasjoner på Norges Banks balanse er i sin helhet knyttet til forvaltningen av valutareservene.</t>
  </si>
  <si>
    <t>Note 1 Innskudd fra banker</t>
  </si>
  <si>
    <t xml:space="preserve">Folio - og reserveinnskudd fra banker </t>
  </si>
  <si>
    <t xml:space="preserve">Fastinnskudd banker </t>
  </si>
  <si>
    <t>Andre innskudd</t>
  </si>
  <si>
    <t>Note 2 Internasjonale reserver</t>
  </si>
  <si>
    <t>De internasjonale reservene til Norges Bank består av valutareservene og definerte eiendels- og gjeldsposter på det internasjonale valutafondet (IMF).  De definerte postene er beholdningen av spesielle trekkrettigheter (SDR), Norges Banks medlemsinnskudd i IMF (kvoten), utlån gjennom NAB-ordningen og kronegjelden til IMF.</t>
  </si>
  <si>
    <t xml:space="preserve">Internasjonale reserver </t>
  </si>
  <si>
    <t>Note 3 Valutareserver</t>
  </si>
  <si>
    <t>Norges Banks valutareserver skal kunne brukes som ledd i gjennomføringen av pengepolitikken, ut fra hensynet til finansiell stabilitet og for å møte Norges Banks internasjonale forpliktelser overfor IMF og enkeltland. Valutareservene er delt inn i en aksjeportefølje som forvaltes av Norges Bank Investment Management, en renteporteføljen og en petrobufferportefølje som forvaltes av Norges Bank Markeder.</t>
  </si>
  <si>
    <t>Valutareserver</t>
  </si>
  <si>
    <t>Herav petrobufferporteføljen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</si>
</sst>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_ ;_ @_ "/>
    <numFmt numFmtId="166" formatCode="_ * #,##0_ ;_ * \-#,##0_ ;_ * &quot;-&quot;??_ ;_ 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Norges Bank"/>
      <family val="3"/>
    </font>
    <font>
      <sz val="10"/>
      <name val="Arial"/>
      <family val="2"/>
    </font>
    <font>
      <sz val="12"/>
      <color theme="0"/>
      <name val="Norges Bank"/>
      <family val="3"/>
    </font>
    <font>
      <b/>
      <sz val="12"/>
      <name val="Norges Bank"/>
      <family val="3"/>
    </font>
    <font>
      <b/>
      <sz val="12"/>
      <color theme="0"/>
      <name val="Norges Bank"/>
      <family val="3"/>
    </font>
    <font>
      <b/>
      <sz val="12"/>
      <color rgb="FF001538"/>
      <name val="Norges Bank"/>
      <family val="3"/>
    </font>
    <font>
      <sz val="12"/>
      <color rgb="FF001538"/>
      <name val="Norges Bank"/>
      <family val="3"/>
    </font>
    <font>
      <i/>
      <sz val="12"/>
      <color theme="1"/>
      <name val="Norges Ban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53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2">
    <xf numFmtId="0" fontId="0" fillId="0" borderId="0" xfId="0"/>
    <xf numFmtId="165" fontId="2" fillId="0" borderId="0" xfId="1" applyNumberFormat="1" applyFont="1"/>
    <xf numFmtId="166" fontId="4" fillId="2" borderId="0" xfId="2" applyNumberFormat="1" applyFont="1" applyFill="1"/>
    <xf numFmtId="165" fontId="5" fillId="0" borderId="1" xfId="1" applyNumberFormat="1" applyFont="1" applyFill="1" applyBorder="1" applyAlignment="1">
      <alignment horizontal="left" vertical="top"/>
    </xf>
    <xf numFmtId="165" fontId="5" fillId="0" borderId="0" xfId="1" applyNumberFormat="1" applyFont="1" applyFill="1" applyBorder="1" applyAlignment="1">
      <alignment horizontal="left" vertical="top"/>
    </xf>
    <xf numFmtId="4" fontId="6" fillId="3" borderId="2" xfId="0" applyNumberFormat="1" applyFont="1" applyFill="1" applyBorder="1" applyAlignment="1">
      <alignment horizontal="left"/>
    </xf>
    <xf numFmtId="14" fontId="6" fillId="3" borderId="3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left" vertical="center"/>
    </xf>
    <xf numFmtId="3" fontId="8" fillId="2" borderId="5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left" vertical="center"/>
    </xf>
    <xf numFmtId="3" fontId="8" fillId="2" borderId="7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>
      <alignment horizontal="left" vertical="center"/>
    </xf>
    <xf numFmtId="3" fontId="8" fillId="0" borderId="5" xfId="0" applyNumberFormat="1" applyFont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7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left" vertical="center"/>
    </xf>
    <xf numFmtId="3" fontId="7" fillId="2" borderId="10" xfId="0" applyNumberFormat="1" applyFont="1" applyFill="1" applyBorder="1" applyAlignment="1">
      <alignment horizontal="right" vertical="center"/>
    </xf>
    <xf numFmtId="165" fontId="2" fillId="0" borderId="0" xfId="1" applyNumberFormat="1" applyFont="1" applyAlignment="1">
      <alignment wrapText="1"/>
    </xf>
    <xf numFmtId="165" fontId="2" fillId="2" borderId="0" xfId="1" applyNumberFormat="1" applyFont="1" applyFill="1"/>
    <xf numFmtId="165" fontId="2" fillId="0" borderId="0" xfId="1" applyNumberFormat="1" applyFont="1" applyFill="1"/>
    <xf numFmtId="3" fontId="7" fillId="2" borderId="9" xfId="0" applyNumberFormat="1" applyFont="1" applyFill="1" applyBorder="1" applyAlignment="1">
      <alignment horizontal="right" vertical="center"/>
    </xf>
    <xf numFmtId="0" fontId="9" fillId="0" borderId="11" xfId="0" quotePrefix="1" applyFont="1" applyBorder="1" applyAlignment="1">
      <alignment horizontal="left" vertical="top" wrapText="1"/>
    </xf>
    <xf numFmtId="3" fontId="2" fillId="0" borderId="0" xfId="1" applyNumberFormat="1" applyFont="1"/>
    <xf numFmtId="0" fontId="9" fillId="0" borderId="0" xfId="0" quotePrefix="1" applyFont="1" applyAlignment="1">
      <alignment horizontal="left" vertical="top" wrapText="1"/>
    </xf>
    <xf numFmtId="3" fontId="8" fillId="2" borderId="12" xfId="0" applyNumberFormat="1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wrapText="1"/>
    </xf>
  </cellXfs>
  <cellStyles count="3">
    <cellStyle name="Comma" xfId="1" builtinId="3"/>
    <cellStyle name="Comma 2" xfId="2" xr:uid="{6DD2C603-451B-4E9A-8289-BBFBDE7178D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104775</xdr:rowOff>
    </xdr:from>
    <xdr:to>
      <xdr:col>0</xdr:col>
      <xdr:colOff>2167741</xdr:colOff>
      <xdr:row>6</xdr:row>
      <xdr:rowOff>41014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8079F208-56F8-42F9-A245-6A6A9B081D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7624" t="19426" r="-7624" b="18654"/>
        <a:stretch/>
      </xdr:blipFill>
      <xdr:spPr>
        <a:xfrm>
          <a:off x="38100" y="104775"/>
          <a:ext cx="2129641" cy="555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81909-6F24-492D-A963-37BE91A7CCBE}">
  <sheetPr>
    <pageSetUpPr fitToPage="1"/>
  </sheetPr>
  <dimension ref="A1:F76"/>
  <sheetViews>
    <sheetView showGridLines="0" tabSelected="1" topLeftCell="A6" zoomScaleNormal="100" workbookViewId="0">
      <pane xSplit="1" topLeftCell="B1" activePane="topRight" state="frozen"/>
      <selection activeCell="A6" sqref="A6"/>
      <selection pane="topRight" activeCell="A23" sqref="A23"/>
    </sheetView>
  </sheetViews>
  <sheetFormatPr defaultColWidth="11.42578125" defaultRowHeight="15" x14ac:dyDescent="0.2"/>
  <cols>
    <col min="1" max="1" width="86.42578125" style="1" customWidth="1"/>
    <col min="2" max="2" width="21.42578125" style="1" customWidth="1"/>
    <col min="3" max="3" width="21.42578125" style="1" customWidth="1" collapsed="1"/>
    <col min="4" max="5" width="21.42578125" style="1" customWidth="1"/>
    <col min="6" max="6" width="14" style="1" bestFit="1" customWidth="1"/>
    <col min="7" max="16384" width="11.42578125" style="1"/>
  </cols>
  <sheetData>
    <row r="1" spans="1:6" hidden="1" x14ac:dyDescent="0.2"/>
    <row r="2" spans="1:6" hidden="1" x14ac:dyDescent="0.2"/>
    <row r="3" spans="1:6" hidden="1" x14ac:dyDescent="0.2"/>
    <row r="4" spans="1:6" hidden="1" x14ac:dyDescent="0.2"/>
    <row r="5" spans="1:6" hidden="1" x14ac:dyDescent="0.2"/>
    <row r="6" spans="1:6" ht="48.75" customHeight="1" x14ac:dyDescent="0.2">
      <c r="C6" s="2"/>
      <c r="D6" s="2"/>
      <c r="E6" s="2"/>
    </row>
    <row r="7" spans="1:6" ht="14.45" customHeight="1" x14ac:dyDescent="0.2">
      <c r="C7" s="2"/>
      <c r="D7" s="2"/>
      <c r="E7" s="2"/>
    </row>
    <row r="8" spans="1:6" ht="16.5" customHeight="1" x14ac:dyDescent="0.2">
      <c r="A8" s="3" t="s">
        <v>0</v>
      </c>
    </row>
    <row r="9" spans="1:6" ht="13.9" customHeight="1" x14ac:dyDescent="0.2">
      <c r="A9" s="4"/>
    </row>
    <row r="10" spans="1:6" ht="31.15" customHeight="1" x14ac:dyDescent="0.2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</row>
    <row r="11" spans="1:6" ht="14.45" customHeight="1" x14ac:dyDescent="0.2">
      <c r="A11" s="7" t="s">
        <v>7</v>
      </c>
      <c r="B11" s="8"/>
      <c r="C11" s="8"/>
      <c r="D11" s="8"/>
      <c r="E11" s="8"/>
      <c r="F11" s="8"/>
    </row>
    <row r="12" spans="1:6" ht="14.45" customHeight="1" x14ac:dyDescent="0.2">
      <c r="A12" s="9" t="s">
        <v>8</v>
      </c>
      <c r="B12" s="10"/>
      <c r="C12" s="10"/>
      <c r="D12" s="10"/>
      <c r="E12" s="10"/>
      <c r="F12" s="10"/>
    </row>
    <row r="13" spans="1:6" ht="14.45" customHeight="1" x14ac:dyDescent="0.2">
      <c r="A13" s="11" t="s">
        <v>9</v>
      </c>
      <c r="B13" s="8">
        <v>10973</v>
      </c>
      <c r="C13" s="8">
        <v>14783</v>
      </c>
      <c r="D13" s="8">
        <v>32962</v>
      </c>
      <c r="E13" s="8">
        <v>43020</v>
      </c>
      <c r="F13" s="8">
        <v>40803</v>
      </c>
    </row>
    <row r="14" spans="1:6" ht="14.45" customHeight="1" x14ac:dyDescent="0.2">
      <c r="A14" s="12" t="s">
        <v>10</v>
      </c>
      <c r="B14" s="10">
        <v>98775</v>
      </c>
      <c r="C14" s="8">
        <v>114912</v>
      </c>
      <c r="D14" s="8">
        <v>101902</v>
      </c>
      <c r="E14" s="8">
        <v>100612</v>
      </c>
      <c r="F14" s="8">
        <v>95120</v>
      </c>
    </row>
    <row r="15" spans="1:6" ht="14.45" customHeight="1" x14ac:dyDescent="0.2">
      <c r="A15" s="11" t="s">
        <v>11</v>
      </c>
      <c r="B15" s="8">
        <v>8</v>
      </c>
      <c r="C15" s="8">
        <v>5</v>
      </c>
      <c r="D15" s="8">
        <v>11</v>
      </c>
      <c r="E15" s="8">
        <v>0</v>
      </c>
      <c r="F15" s="8">
        <v>14</v>
      </c>
    </row>
    <row r="16" spans="1:6" ht="14.45" customHeight="1" x14ac:dyDescent="0.2">
      <c r="A16" s="12" t="s">
        <v>12</v>
      </c>
      <c r="B16" s="10">
        <v>3253</v>
      </c>
      <c r="C16" s="8">
        <v>2300</v>
      </c>
      <c r="D16" s="8">
        <v>3309</v>
      </c>
      <c r="E16" s="8">
        <v>6585</v>
      </c>
      <c r="F16" s="8">
        <v>2661</v>
      </c>
    </row>
    <row r="17" spans="1:6" ht="14.45" customHeight="1" x14ac:dyDescent="0.2">
      <c r="A17" s="11" t="s">
        <v>13</v>
      </c>
      <c r="B17" s="8">
        <v>159673</v>
      </c>
      <c r="C17" s="8">
        <v>156445</v>
      </c>
      <c r="D17" s="8">
        <v>135254</v>
      </c>
      <c r="E17" s="8">
        <v>139325</v>
      </c>
      <c r="F17" s="8">
        <v>145044</v>
      </c>
    </row>
    <row r="18" spans="1:6" ht="14.45" customHeight="1" x14ac:dyDescent="0.2">
      <c r="A18" s="12" t="s">
        <v>14</v>
      </c>
      <c r="B18" s="10">
        <v>2745</v>
      </c>
      <c r="C18" s="8">
        <v>3824</v>
      </c>
      <c r="D18" s="8">
        <v>7940</v>
      </c>
      <c r="E18" s="8">
        <v>3094</v>
      </c>
      <c r="F18" s="8">
        <v>3398</v>
      </c>
    </row>
    <row r="19" spans="1:6" ht="14.45" customHeight="1" x14ac:dyDescent="0.2">
      <c r="A19" s="11" t="s">
        <v>15</v>
      </c>
      <c r="B19" s="8">
        <v>592836</v>
      </c>
      <c r="C19" s="8">
        <v>596719</v>
      </c>
      <c r="D19" s="8">
        <v>562815</v>
      </c>
      <c r="E19" s="8">
        <v>568684</v>
      </c>
      <c r="F19" s="8">
        <v>562780</v>
      </c>
    </row>
    <row r="20" spans="1:6" ht="14.45" customHeight="1" x14ac:dyDescent="0.2">
      <c r="A20" s="12" t="s">
        <v>16</v>
      </c>
      <c r="B20" s="10">
        <v>0</v>
      </c>
      <c r="C20" s="8">
        <v>0</v>
      </c>
      <c r="D20" s="8">
        <v>0</v>
      </c>
      <c r="E20" s="8">
        <v>0</v>
      </c>
      <c r="F20" s="8">
        <v>0</v>
      </c>
    </row>
    <row r="21" spans="1:6" x14ac:dyDescent="0.2">
      <c r="A21" s="11" t="s">
        <v>17</v>
      </c>
      <c r="B21" s="8">
        <v>1</v>
      </c>
      <c r="C21" s="8">
        <v>19</v>
      </c>
      <c r="D21" s="8">
        <v>35</v>
      </c>
      <c r="E21" s="8">
        <v>4</v>
      </c>
      <c r="F21" s="8">
        <v>28</v>
      </c>
    </row>
    <row r="22" spans="1:6" x14ac:dyDescent="0.2">
      <c r="A22" s="12" t="s">
        <v>18</v>
      </c>
      <c r="B22" s="10">
        <v>0</v>
      </c>
      <c r="C22" s="8">
        <v>0</v>
      </c>
      <c r="D22" s="8">
        <v>0</v>
      </c>
      <c r="E22" s="8">
        <v>0</v>
      </c>
      <c r="F22" s="8">
        <v>0</v>
      </c>
    </row>
    <row r="23" spans="1:6" x14ac:dyDescent="0.2">
      <c r="A23" s="11" t="s">
        <v>19</v>
      </c>
      <c r="B23" s="8">
        <v>145938</v>
      </c>
      <c r="C23" s="8">
        <v>144787</v>
      </c>
      <c r="D23" s="8">
        <v>137983</v>
      </c>
      <c r="E23" s="8">
        <v>138488</v>
      </c>
      <c r="F23" s="8">
        <v>135950</v>
      </c>
    </row>
    <row r="24" spans="1:6" x14ac:dyDescent="0.2">
      <c r="A24" s="12" t="s">
        <v>20</v>
      </c>
      <c r="B24" s="10">
        <v>1944</v>
      </c>
      <c r="C24" s="8">
        <v>2648</v>
      </c>
      <c r="D24" s="8">
        <v>2949</v>
      </c>
      <c r="E24" s="8">
        <v>3654</v>
      </c>
      <c r="F24" s="13">
        <v>4100</v>
      </c>
    </row>
    <row r="25" spans="1:6" x14ac:dyDescent="0.2">
      <c r="A25" s="7" t="s">
        <v>21</v>
      </c>
      <c r="B25" s="14">
        <f>SUM(B13:B24)</f>
        <v>1016146</v>
      </c>
      <c r="C25" s="14">
        <v>1036442</v>
      </c>
      <c r="D25" s="14">
        <v>985160</v>
      </c>
      <c r="E25" s="14">
        <v>1003466</v>
      </c>
      <c r="F25" s="14">
        <v>989898</v>
      </c>
    </row>
    <row r="26" spans="1:6" x14ac:dyDescent="0.2">
      <c r="A26" s="12"/>
      <c r="B26" s="10"/>
      <c r="C26" s="10"/>
      <c r="D26" s="10"/>
      <c r="E26" s="10"/>
      <c r="F26" s="10"/>
    </row>
    <row r="27" spans="1:6" x14ac:dyDescent="0.2">
      <c r="A27" s="7" t="s">
        <v>22</v>
      </c>
      <c r="B27" s="14">
        <v>3481.7964435499989</v>
      </c>
      <c r="C27" s="14">
        <v>3495</v>
      </c>
      <c r="D27" s="14">
        <v>3586</v>
      </c>
      <c r="E27" s="14">
        <v>3570</v>
      </c>
      <c r="F27" s="14">
        <v>3536</v>
      </c>
    </row>
    <row r="28" spans="1:6" x14ac:dyDescent="0.2">
      <c r="A28" s="12"/>
      <c r="B28" s="10"/>
      <c r="C28" s="10"/>
      <c r="D28" s="10"/>
      <c r="E28" s="10"/>
      <c r="F28" s="10"/>
    </row>
    <row r="29" spans="1:6" x14ac:dyDescent="0.2">
      <c r="A29" s="9" t="s">
        <v>23</v>
      </c>
      <c r="B29" s="15">
        <v>20199830</v>
      </c>
      <c r="C29" s="14">
        <v>20172978</v>
      </c>
      <c r="D29" s="14">
        <v>18524190</v>
      </c>
      <c r="E29" s="14">
        <v>18618802</v>
      </c>
      <c r="F29" s="14">
        <v>19060982</v>
      </c>
    </row>
    <row r="30" spans="1:6" x14ac:dyDescent="0.2">
      <c r="A30" s="16"/>
      <c r="B30" s="17"/>
      <c r="C30" s="17"/>
      <c r="D30" s="17"/>
      <c r="E30" s="17"/>
      <c r="F30" s="17"/>
    </row>
    <row r="31" spans="1:6" x14ac:dyDescent="0.2">
      <c r="A31" s="18" t="s">
        <v>24</v>
      </c>
      <c r="B31" s="19">
        <f>+B25+B27+B29</f>
        <v>21219457.796443552</v>
      </c>
      <c r="C31" s="19">
        <v>21212915</v>
      </c>
      <c r="D31" s="19">
        <v>19512936</v>
      </c>
      <c r="E31" s="19">
        <v>19625838</v>
      </c>
      <c r="F31" s="19">
        <v>20054416</v>
      </c>
    </row>
    <row r="32" spans="1:6" ht="15" customHeight="1" x14ac:dyDescent="0.2">
      <c r="A32" s="11"/>
      <c r="B32" s="8"/>
      <c r="C32" s="8"/>
      <c r="D32" s="8"/>
      <c r="E32" s="8"/>
      <c r="F32" s="8"/>
    </row>
    <row r="33" spans="1:6" s="20" customFormat="1" ht="15" customHeight="1" x14ac:dyDescent="0.2">
      <c r="A33" s="7" t="s">
        <v>25</v>
      </c>
      <c r="B33" s="8"/>
      <c r="C33" s="8"/>
      <c r="D33" s="8"/>
      <c r="E33" s="8"/>
      <c r="F33" s="8"/>
    </row>
    <row r="34" spans="1:6" ht="15" customHeight="1" x14ac:dyDescent="0.2">
      <c r="A34" s="9" t="s">
        <v>26</v>
      </c>
      <c r="B34" s="10"/>
      <c r="C34" s="10"/>
      <c r="D34" s="10"/>
      <c r="E34" s="10"/>
      <c r="F34" s="10"/>
    </row>
    <row r="35" spans="1:6" s="21" customFormat="1" ht="15" customHeight="1" x14ac:dyDescent="0.2">
      <c r="A35" s="11" t="s">
        <v>27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</row>
    <row r="36" spans="1:6" ht="15" customHeight="1" x14ac:dyDescent="0.2">
      <c r="A36" s="11" t="s">
        <v>28</v>
      </c>
      <c r="B36" s="8">
        <v>52</v>
      </c>
      <c r="C36" s="8">
        <v>33</v>
      </c>
      <c r="D36" s="8">
        <v>7</v>
      </c>
      <c r="E36" s="8">
        <v>5</v>
      </c>
      <c r="F36" s="8">
        <v>7</v>
      </c>
    </row>
    <row r="37" spans="1:6" s="21" customFormat="1" ht="15" customHeight="1" x14ac:dyDescent="0.2">
      <c r="A37" s="11" t="s">
        <v>29</v>
      </c>
      <c r="B37" s="8">
        <v>0</v>
      </c>
      <c r="C37" s="8">
        <v>5</v>
      </c>
      <c r="D37" s="8">
        <v>7</v>
      </c>
      <c r="E37" s="8">
        <v>0</v>
      </c>
      <c r="F37" s="8">
        <v>6</v>
      </c>
    </row>
    <row r="38" spans="1:6" ht="15" customHeight="1" x14ac:dyDescent="0.2">
      <c r="A38" s="11" t="s">
        <v>12</v>
      </c>
      <c r="B38" s="8">
        <v>60700.985567609998</v>
      </c>
      <c r="C38" s="8">
        <v>69198</v>
      </c>
      <c r="D38" s="8">
        <v>59297</v>
      </c>
      <c r="E38" s="8">
        <v>61568</v>
      </c>
      <c r="F38" s="8">
        <v>58219</v>
      </c>
    </row>
    <row r="39" spans="1:6" s="21" customFormat="1" ht="15" customHeight="1" x14ac:dyDescent="0.2">
      <c r="A39" s="11" t="s">
        <v>17</v>
      </c>
      <c r="B39" s="8">
        <v>12</v>
      </c>
      <c r="C39" s="8">
        <v>12</v>
      </c>
      <c r="D39" s="8">
        <v>22</v>
      </c>
      <c r="E39" s="8">
        <v>13</v>
      </c>
      <c r="F39" s="8">
        <v>27</v>
      </c>
    </row>
    <row r="40" spans="1:6" s="21" customFormat="1" ht="15" customHeight="1" x14ac:dyDescent="0.2">
      <c r="A40" s="11" t="s">
        <v>30</v>
      </c>
      <c r="B40" s="8">
        <v>158712</v>
      </c>
      <c r="C40" s="8">
        <v>76142</v>
      </c>
      <c r="D40" s="8">
        <v>156994</v>
      </c>
      <c r="E40" s="8">
        <v>143853</v>
      </c>
      <c r="F40" s="8">
        <v>138214</v>
      </c>
    </row>
    <row r="41" spans="1:6" ht="15" customHeight="1" x14ac:dyDescent="0.2">
      <c r="A41" s="11" t="s">
        <v>31</v>
      </c>
      <c r="B41" s="8">
        <v>217888</v>
      </c>
      <c r="C41" s="8">
        <v>343914</v>
      </c>
      <c r="D41" s="8">
        <v>279477</v>
      </c>
      <c r="E41" s="8">
        <v>299348</v>
      </c>
      <c r="F41" s="8">
        <v>303944</v>
      </c>
    </row>
    <row r="42" spans="1:6" s="21" customFormat="1" ht="15" customHeight="1" x14ac:dyDescent="0.2">
      <c r="A42" s="11" t="s">
        <v>32</v>
      </c>
      <c r="B42" s="8">
        <v>37301</v>
      </c>
      <c r="C42" s="8">
        <v>36968</v>
      </c>
      <c r="D42" s="8">
        <v>36897</v>
      </c>
      <c r="E42" s="8">
        <v>37311</v>
      </c>
      <c r="F42" s="8">
        <v>37387</v>
      </c>
    </row>
    <row r="43" spans="1:6" x14ac:dyDescent="0.2">
      <c r="A43" s="11" t="s">
        <v>33</v>
      </c>
      <c r="B43" s="8">
        <v>118537</v>
      </c>
      <c r="C43" s="8">
        <v>117554</v>
      </c>
      <c r="D43" s="8">
        <v>112196</v>
      </c>
      <c r="E43" s="8">
        <v>111694</v>
      </c>
      <c r="F43" s="8">
        <v>109825</v>
      </c>
    </row>
    <row r="44" spans="1:6" s="21" customFormat="1" x14ac:dyDescent="0.2">
      <c r="A44" s="11" t="s">
        <v>34</v>
      </c>
      <c r="B44" s="8">
        <v>4988</v>
      </c>
      <c r="C44" s="8">
        <v>4390</v>
      </c>
      <c r="D44" s="8">
        <v>4223</v>
      </c>
      <c r="E44" s="8">
        <v>4858</v>
      </c>
      <c r="F44" s="8">
        <v>4585</v>
      </c>
    </row>
    <row r="45" spans="1:6" s="21" customFormat="1" x14ac:dyDescent="0.2">
      <c r="A45" s="9" t="s">
        <v>35</v>
      </c>
      <c r="B45" s="15">
        <f>SUM(B35:B44)</f>
        <v>598190.98556761001</v>
      </c>
      <c r="C45" s="15">
        <v>648216</v>
      </c>
      <c r="D45" s="15">
        <v>649120</v>
      </c>
      <c r="E45" s="15">
        <v>658650</v>
      </c>
      <c r="F45" s="15">
        <v>652214</v>
      </c>
    </row>
    <row r="46" spans="1:6" x14ac:dyDescent="0.2">
      <c r="A46" s="12"/>
      <c r="B46" s="10"/>
      <c r="C46" s="15"/>
      <c r="D46" s="15"/>
      <c r="E46" s="15"/>
      <c r="F46" s="15"/>
    </row>
    <row r="47" spans="1:6" x14ac:dyDescent="0.2">
      <c r="A47" s="9" t="s">
        <v>36</v>
      </c>
      <c r="B47" s="15">
        <v>30855.794637069994</v>
      </c>
      <c r="C47" s="14">
        <v>902</v>
      </c>
      <c r="D47" s="14">
        <v>584</v>
      </c>
      <c r="E47" s="14">
        <v>671</v>
      </c>
      <c r="F47" s="14">
        <v>580</v>
      </c>
    </row>
    <row r="48" spans="1:6" x14ac:dyDescent="0.2">
      <c r="A48" s="12"/>
      <c r="B48" s="10"/>
      <c r="C48" s="15"/>
      <c r="D48" s="15"/>
      <c r="E48" s="15"/>
      <c r="F48" s="15"/>
    </row>
    <row r="49" spans="1:6" x14ac:dyDescent="0.2">
      <c r="A49" s="9" t="s">
        <v>37</v>
      </c>
      <c r="B49" s="15">
        <v>20199830</v>
      </c>
      <c r="C49" s="14">
        <v>20172978</v>
      </c>
      <c r="D49" s="14">
        <v>18524190</v>
      </c>
      <c r="E49" s="14">
        <v>18618802</v>
      </c>
      <c r="F49" s="14">
        <v>19060982</v>
      </c>
    </row>
    <row r="50" spans="1:6" x14ac:dyDescent="0.2">
      <c r="A50" s="12"/>
      <c r="B50" s="10"/>
      <c r="C50" s="15"/>
      <c r="D50" s="15"/>
      <c r="E50" s="15"/>
      <c r="F50" s="15"/>
    </row>
    <row r="51" spans="1:6" x14ac:dyDescent="0.2">
      <c r="A51" s="9" t="s">
        <v>38</v>
      </c>
      <c r="B51" s="15">
        <f>+B47+B49+B45</f>
        <v>20828876.78020468</v>
      </c>
      <c r="C51" s="15">
        <v>20822096</v>
      </c>
      <c r="D51" s="15">
        <v>19173894</v>
      </c>
      <c r="E51" s="15">
        <v>19278123</v>
      </c>
      <c r="F51" s="15">
        <v>19713776</v>
      </c>
    </row>
    <row r="52" spans="1:6" s="22" customFormat="1" x14ac:dyDescent="0.2">
      <c r="A52" s="12"/>
      <c r="B52" s="10"/>
      <c r="C52" s="15"/>
      <c r="D52" s="15"/>
      <c r="E52" s="15"/>
      <c r="F52" s="15"/>
    </row>
    <row r="53" spans="1:6" s="22" customFormat="1" x14ac:dyDescent="0.2">
      <c r="A53" s="9" t="s">
        <v>39</v>
      </c>
      <c r="B53" s="15">
        <v>386952</v>
      </c>
      <c r="C53" s="14">
        <v>386952</v>
      </c>
      <c r="D53" s="14">
        <v>386952</v>
      </c>
      <c r="E53" s="14">
        <v>386952</v>
      </c>
      <c r="F53" s="14">
        <v>386952</v>
      </c>
    </row>
    <row r="54" spans="1:6" s="22" customFormat="1" ht="15" customHeight="1" x14ac:dyDescent="0.2">
      <c r="A54" s="12"/>
      <c r="B54" s="10"/>
      <c r="C54" s="14"/>
      <c r="D54" s="14"/>
      <c r="E54" s="14"/>
      <c r="F54" s="14"/>
    </row>
    <row r="55" spans="1:6" s="22" customFormat="1" x14ac:dyDescent="0.2">
      <c r="A55" s="9" t="s">
        <v>40</v>
      </c>
      <c r="B55" s="15">
        <v>3629</v>
      </c>
      <c r="C55" s="14">
        <v>3867</v>
      </c>
      <c r="D55" s="14">
        <v>-47910</v>
      </c>
      <c r="E55" s="14">
        <v>-39237</v>
      </c>
      <c r="F55" s="14">
        <v>-46312</v>
      </c>
    </row>
    <row r="56" spans="1:6" s="22" customFormat="1" x14ac:dyDescent="0.2">
      <c r="A56" s="12"/>
      <c r="B56" s="10"/>
      <c r="C56" s="15"/>
      <c r="D56" s="15"/>
      <c r="E56" s="15"/>
      <c r="F56" s="15"/>
    </row>
    <row r="57" spans="1:6" s="22" customFormat="1" x14ac:dyDescent="0.2">
      <c r="A57" s="9" t="s">
        <v>41</v>
      </c>
      <c r="B57" s="15">
        <v>390581</v>
      </c>
      <c r="C57" s="14">
        <v>390819</v>
      </c>
      <c r="D57" s="14">
        <v>339042</v>
      </c>
      <c r="E57" s="14">
        <v>347715</v>
      </c>
      <c r="F57" s="14">
        <v>340640</v>
      </c>
    </row>
    <row r="58" spans="1:6" s="22" customFormat="1" x14ac:dyDescent="0.2">
      <c r="A58" s="12"/>
      <c r="B58" s="10"/>
      <c r="C58" s="23"/>
      <c r="D58" s="23"/>
      <c r="E58" s="23"/>
      <c r="F58" s="23"/>
    </row>
    <row r="59" spans="1:6" x14ac:dyDescent="0.2">
      <c r="A59" s="18" t="s">
        <v>42</v>
      </c>
      <c r="B59" s="19">
        <f>+B51+B57</f>
        <v>21219457.78020468</v>
      </c>
      <c r="C59" s="19">
        <v>21212915</v>
      </c>
      <c r="D59" s="19">
        <v>19512936</v>
      </c>
      <c r="E59" s="19">
        <v>19625838</v>
      </c>
      <c r="F59" s="19">
        <v>20054416</v>
      </c>
    </row>
    <row r="60" spans="1:6" s="25" customFormat="1" ht="40.15" customHeight="1" x14ac:dyDescent="0.2">
      <c r="A60" s="24" t="s">
        <v>43</v>
      </c>
      <c r="C60" s="26"/>
      <c r="D60" s="26"/>
      <c r="E60" s="26"/>
      <c r="F60" s="26"/>
    </row>
    <row r="61" spans="1:6" s="25" customFormat="1" ht="15.75" customHeight="1" x14ac:dyDescent="0.2">
      <c r="A61" s="26"/>
      <c r="C61" s="26"/>
      <c r="D61" s="26"/>
      <c r="E61" s="26"/>
      <c r="F61" s="26"/>
    </row>
    <row r="62" spans="1:6" ht="31.15" customHeight="1" x14ac:dyDescent="0.2">
      <c r="A62" s="5" t="s">
        <v>44</v>
      </c>
      <c r="B62" s="6" t="s">
        <v>2</v>
      </c>
      <c r="C62" s="6" t="s">
        <v>3</v>
      </c>
      <c r="D62" s="6" t="s">
        <v>4</v>
      </c>
      <c r="E62" s="6" t="s">
        <v>5</v>
      </c>
      <c r="F62" s="6" t="s">
        <v>6</v>
      </c>
    </row>
    <row r="63" spans="1:6" x14ac:dyDescent="0.2">
      <c r="A63" s="12" t="s">
        <v>45</v>
      </c>
      <c r="B63" s="10">
        <v>34926</v>
      </c>
      <c r="C63" s="8">
        <v>38249</v>
      </c>
      <c r="D63" s="8">
        <v>35050</v>
      </c>
      <c r="E63" s="8">
        <v>35046</v>
      </c>
      <c r="F63" s="8">
        <v>38424</v>
      </c>
    </row>
    <row r="64" spans="1:6" x14ac:dyDescent="0.2">
      <c r="A64" s="12" t="s">
        <v>46</v>
      </c>
      <c r="B64" s="10">
        <v>123058</v>
      </c>
      <c r="C64" s="8">
        <v>37018</v>
      </c>
      <c r="D64" s="8">
        <v>121118</v>
      </c>
      <c r="E64" s="8">
        <v>108026</v>
      </c>
      <c r="F64" s="13">
        <v>99061</v>
      </c>
    </row>
    <row r="65" spans="1:6" x14ac:dyDescent="0.2">
      <c r="A65" s="12" t="s">
        <v>47</v>
      </c>
      <c r="B65" s="10">
        <v>728</v>
      </c>
      <c r="C65" s="8">
        <v>875</v>
      </c>
      <c r="D65" s="8">
        <v>826</v>
      </c>
      <c r="E65" s="8">
        <v>781</v>
      </c>
      <c r="F65" s="8">
        <v>729</v>
      </c>
    </row>
    <row r="66" spans="1:6" x14ac:dyDescent="0.2">
      <c r="A66" s="18" t="s">
        <v>30</v>
      </c>
      <c r="B66" s="19">
        <f>SUM(B63:B65)</f>
        <v>158712</v>
      </c>
      <c r="C66" s="19">
        <v>76142</v>
      </c>
      <c r="D66" s="19">
        <v>156994</v>
      </c>
      <c r="E66" s="19">
        <v>143853</v>
      </c>
      <c r="F66" s="19">
        <v>138214</v>
      </c>
    </row>
    <row r="68" spans="1:6" ht="31.15" customHeight="1" x14ac:dyDescent="0.2">
      <c r="A68" s="5" t="s">
        <v>48</v>
      </c>
      <c r="B68" s="6" t="s">
        <v>2</v>
      </c>
      <c r="C68" s="6" t="s">
        <v>3</v>
      </c>
      <c r="D68" s="6" t="s">
        <v>4</v>
      </c>
      <c r="E68" s="6" t="s">
        <v>5</v>
      </c>
      <c r="F68" s="6" t="s">
        <v>6</v>
      </c>
    </row>
    <row r="69" spans="1:6" ht="86.45" customHeight="1" x14ac:dyDescent="0.2">
      <c r="A69" s="27" t="s">
        <v>49</v>
      </c>
      <c r="B69" s="28"/>
      <c r="C69" s="29"/>
      <c r="D69" s="29"/>
      <c r="E69" s="29"/>
      <c r="F69" s="29"/>
    </row>
    <row r="70" spans="1:6" x14ac:dyDescent="0.2">
      <c r="A70" s="18" t="s">
        <v>50</v>
      </c>
      <c r="B70" s="19">
        <v>959954.84990377945</v>
      </c>
      <c r="C70" s="19">
        <v>980497</v>
      </c>
      <c r="D70" s="19">
        <v>930179</v>
      </c>
      <c r="E70" s="19">
        <v>945060</v>
      </c>
      <c r="F70" s="19">
        <v>936408</v>
      </c>
    </row>
    <row r="72" spans="1:6" x14ac:dyDescent="0.2">
      <c r="A72" s="30"/>
    </row>
    <row r="73" spans="1:6" ht="31.15" customHeight="1" x14ac:dyDescent="0.2">
      <c r="A73" s="5" t="s">
        <v>51</v>
      </c>
      <c r="B73" s="6" t="s">
        <v>2</v>
      </c>
      <c r="C73" s="6" t="s">
        <v>3</v>
      </c>
      <c r="D73" s="6" t="s">
        <v>4</v>
      </c>
      <c r="E73" s="6" t="s">
        <v>5</v>
      </c>
      <c r="F73" s="6" t="s">
        <v>6</v>
      </c>
    </row>
    <row r="74" spans="1:6" ht="99.6" customHeight="1" x14ac:dyDescent="0.2">
      <c r="A74" s="31" t="s">
        <v>52</v>
      </c>
      <c r="B74" s="31"/>
      <c r="C74" s="29"/>
      <c r="D74" s="29"/>
      <c r="E74" s="29"/>
      <c r="F74" s="29"/>
    </row>
    <row r="75" spans="1:6" x14ac:dyDescent="0.2">
      <c r="A75" s="18" t="s">
        <v>53</v>
      </c>
      <c r="B75" s="19">
        <v>805620</v>
      </c>
      <c r="C75" s="19">
        <v>817569</v>
      </c>
      <c r="D75" s="19">
        <v>782515</v>
      </c>
      <c r="E75" s="19">
        <v>796317</v>
      </c>
      <c r="F75" s="19">
        <v>789031</v>
      </c>
    </row>
    <row r="76" spans="1:6" ht="15" customHeight="1" x14ac:dyDescent="0.2">
      <c r="A76" s="11" t="s">
        <v>54</v>
      </c>
      <c r="B76" s="8">
        <v>42114</v>
      </c>
      <c r="C76" s="8">
        <v>52620</v>
      </c>
      <c r="D76" s="8">
        <v>66025</v>
      </c>
      <c r="E76" s="8">
        <v>73122</v>
      </c>
      <c r="F76" s="8">
        <v>71529</v>
      </c>
    </row>
  </sheetData>
  <pageMargins left="0.70866141732283472" right="0.70866141732283472" top="0.35433070866141736" bottom="0.27559055118110237" header="0.31496062992125984" footer="0.31496062992125984"/>
  <pageSetup paperSize="8" scale="10" fitToHeight="2" orientation="landscape" r:id="rId1"/>
  <drawing r:id="rId2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Balansetall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Simensen, Marte Haug</dc:creator>
  <cp:lastModifiedBy>Simensen, Marte Haug</cp:lastModifiedBy>
  <dcterms:created xsi:type="dcterms:W3CDTF">2025-06-16T10:57:49Z</dcterms:created>
  <dcterms:modified xsi:type="dcterms:W3CDTF">2025-06-16T10:58:44Z</dcterms:modified>
</cp:coreProperties>
</file>