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/>
  <xr:revisionPtr revIDLastSave="2" documentId="11_B2E3FF02520CB52FA0F5F0329E61A8FC067DB1D0" xr6:coauthVersionLast="46" xr6:coauthVersionMax="46" xr10:uidLastSave="{971FF7F7-BE33-45D3-903F-07A798096D1C}"/>
  <bookViews>
    <workbookView xWindow="4180" yWindow="4180" windowWidth="28800" windowHeight="15540" xr2:uid="{00000000-000D-0000-FFFF-FFFF00000000}"/>
  </bookViews>
  <sheets>
    <sheet name="Content" sheetId="1" r:id="rId1"/>
    <sheet name="Households_credit_demand" sheetId="2" r:id="rId2"/>
    <sheet name="Households_credit_standards" sheetId="3" r:id="rId3"/>
    <sheet name="Households_factors" sheetId="4" r:id="rId4"/>
    <sheet name="Households_loan_conditions" sheetId="5" r:id="rId5"/>
    <sheet name="Households_lending_rates" sheetId="6" r:id="rId6"/>
    <sheet name="Enterprises_credit_demand" sheetId="7" r:id="rId7"/>
    <sheet name="Enterprises_credit_standards" sheetId="8" r:id="rId8"/>
    <sheet name="Enterprises_factors" sheetId="9" r:id="rId9"/>
    <sheet name="Enterprises_loan_conditions" sheetId="10" r:id="rId10"/>
    <sheet name="Enterprises_lending_rate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<sst xmlns="http://schemas.openxmlformats.org/spreadsheetml/2006/main" count="148" uniqueCount="72">
  <si>
    <t>Norges Bank's Survey of Bank Lending</t>
  </si>
  <si>
    <t>2021 Q4</t>
  </si>
  <si>
    <t>Content</t>
  </si>
  <si>
    <t>Household residential mortgage demand.</t>
  </si>
  <si>
    <t>Change from previous quarter.</t>
  </si>
  <si>
    <t>2 = Up a lot, 1 = Up a little, 0 = Approx. unchanged, -1 = Down a little, -2 = Down a lot.</t>
  </si>
  <si>
    <t>Aggregate demand refers to the sum of demand for first-home mortgages, fixed-rate mortgages and all other residential mortgages (the latter is the largest component).</t>
  </si>
  <si>
    <t>Source: Norges Bank</t>
  </si>
  <si>
    <t>Quarter</t>
  </si>
  <si>
    <t>Aggregate. Previous three months.</t>
  </si>
  <si>
    <t>Aggregate. Next three months.</t>
  </si>
  <si>
    <t>First-home mortgages. Previous three months.</t>
  </si>
  <si>
    <t>First-home mortgages. Next three months.</t>
  </si>
  <si>
    <t>Fixed-rate loans. Previous three months.</t>
  </si>
  <si>
    <t>Fixed-rate loans. Next three months.</t>
  </si>
  <si>
    <t>Credit demand from non-financial enterprises.</t>
  </si>
  <si>
    <t xml:space="preserve">Change from previous quarter. </t>
  </si>
  <si>
    <t>Commercial real estate. Previous three months.</t>
  </si>
  <si>
    <t>Commercial real estate. Next three months.</t>
  </si>
  <si>
    <t>Credit utilisation rate. Previous three months.</t>
  </si>
  <si>
    <t>Credit utilisation rate. Next three months.</t>
  </si>
  <si>
    <t>Credit standards for households.</t>
  </si>
  <si>
    <t>2 = Much easier to obtain credit, 1 = Somewhat easier to obtain credit, 0 = Approx. unchanged, -1 = Somewhat tighter credit standards, -2 = Much tighter credit standards.</t>
  </si>
  <si>
    <t>Overall credit standards refers to credit standards for first-home mortgages and all other residential mortgages (the latter is the largest component).</t>
  </si>
  <si>
    <t>Credit standards for non-financial enterprises.</t>
  </si>
  <si>
    <t>Factors affecting credit standards for households.</t>
  </si>
  <si>
    <t xml:space="preserve"> </t>
  </si>
  <si>
    <t>Economic outlook. Previous three months.</t>
  </si>
  <si>
    <t>Economic outlook. Next three months.</t>
  </si>
  <si>
    <t>Banks' risk appetite . Previous three months.</t>
  </si>
  <si>
    <t>Banks' risk appetite . Next three months.</t>
  </si>
  <si>
    <t>Market share objectives. Previous three months.</t>
  </si>
  <si>
    <t>Market share objectives. Next three months.</t>
  </si>
  <si>
    <t>Funding. Previous three months.</t>
  </si>
  <si>
    <t>Funding. Next three months.</t>
  </si>
  <si>
    <t>Capital adequacy. Previous three months.</t>
  </si>
  <si>
    <t>Capital adequacy. Next three months.</t>
  </si>
  <si>
    <t>Defaults. Previous three months.</t>
  </si>
  <si>
    <t>Defaults. Next three months.</t>
  </si>
  <si>
    <t>Losses. Previous three months.</t>
  </si>
  <si>
    <t>Losses. Next three months.</t>
  </si>
  <si>
    <t>Factors affecting credit standards for non-financial enterprises.</t>
  </si>
  <si>
    <t>Sector-specific prospects. Previous three months.</t>
  </si>
  <si>
    <t>Sector-specific prospects. Next three months.</t>
  </si>
  <si>
    <t>Loan conditions for households.</t>
  </si>
  <si>
    <t>Maximum debt-to-income-ratio (DTI). Previous three months.</t>
  </si>
  <si>
    <t>Maximum debt-to-income-ratio (DTI). Next three months.</t>
  </si>
  <si>
    <t>Maximum loan-to-value-ratio (LTV). Previous three months.</t>
  </si>
  <si>
    <t>Maximum loan-to-value-ratio (LTV). Next three months.</t>
  </si>
  <si>
    <t>Maximum loan maturity. Previous three months.</t>
  </si>
  <si>
    <t>Maximum loan maturity. Next three months.</t>
  </si>
  <si>
    <t>Use of interest-only periods. Previous three months.</t>
  </si>
  <si>
    <t>Use of interest-only periods. Next three months.</t>
  </si>
  <si>
    <t>Fees. Previous three months.</t>
  </si>
  <si>
    <t>Fees. Next three months.</t>
  </si>
  <si>
    <t>Loan conditions for non-financial enterprises.</t>
  </si>
  <si>
    <t>Collateral requirements. Previous three months.</t>
  </si>
  <si>
    <t>Collateral requirements. Next three months.</t>
  </si>
  <si>
    <t>Equity capital requirements. Previous three months.</t>
  </si>
  <si>
    <t>Equity capital requirements. Next three months.</t>
  </si>
  <si>
    <t>Lending rates and lending margins. Lending to households.</t>
  </si>
  <si>
    <t>Lending rates. Previous three months.</t>
  </si>
  <si>
    <t>Lending rates. Next three months.</t>
  </si>
  <si>
    <t>Lending margins. Previous three months.</t>
  </si>
  <si>
    <t>Lending margins. Next three months.</t>
  </si>
  <si>
    <t>Banks' funding costs. Previous three months.</t>
  </si>
  <si>
    <t>Banks' funding costs. Next three months.</t>
  </si>
  <si>
    <t>Regulatory changes. Previous three months.</t>
  </si>
  <si>
    <t>Regulatory changes. Next three months.</t>
  </si>
  <si>
    <t>Competition. Previous three months.</t>
  </si>
  <si>
    <t>Competition. Next three months.</t>
  </si>
  <si>
    <t>Lending rates and lending margins. Lending to non-financial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</si>
</sst>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3" fillId="2" borderId="0" xfId="0" applyFont="1" applyFill="1"/>
    <xf numFmtId="4" fontId="0" fillId="2" borderId="0" xfId="0" applyNumberFormat="1" applyFont="1" applyFill="1"/>
    <xf numFmtId="17" fontId="0" fillId="0" borderId="0" xfId="0" applyNumberFormat="1" applyFont="1"/>
    <xf numFmtId="0" fontId="0" fillId="3" borderId="0" xfId="0" applyFont="1" applyFill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>
      <selection activeCell="F7" sqref="F7"/>
    </sheetView>
  </sheetViews>
  <sheetFormatPr defaultColWidth="10.90625" defaultRowHeight="12.5" x14ac:dyDescent="0.25"/>
  <sheetData>
    <row r="2" spans="2:2" ht="25" x14ac:dyDescent="0.5">
      <c r="B2" s="2" t="s">
        <v>0</v>
      </c>
    </row>
    <row r="3" spans="2:2" ht="13" x14ac:dyDescent="0.3">
      <c r="B3" s="3" t="s">
        <v>1</v>
      </c>
    </row>
    <row r="5" spans="2:2" ht="13" x14ac:dyDescent="0.3">
      <c r="B5" s="3" t="s">
        <v>2</v>
      </c>
    </row>
    <row r="6" spans="2:2" x14ac:dyDescent="0.25">
      <c r="B6" s="1" t="str">
        <f>HYPERLINK("#Households_credit_demand!A1", "Household residential mortgage demand.")</f>
        <v>Household residential mortgage demand.</v>
      </c>
    </row>
    <row r="7" spans="2:2" x14ac:dyDescent="0.25">
      <c r="B7" s="1" t="str">
        <f>HYPERLINK("#Households_credit_standards!A1", "Households - Credit standards.")</f>
        <v>Households - Credit standards.</v>
      </c>
    </row>
    <row r="8" spans="2:2" x14ac:dyDescent="0.25">
      <c r="B8" s="1" t="str">
        <f>HYPERLINK("#Households_factors!A1", "Households - Factors affecting credit standards.")</f>
        <v>Households - Factors affecting credit standards.</v>
      </c>
    </row>
    <row r="9" spans="2:2" x14ac:dyDescent="0.25">
      <c r="B9" s="1" t="str">
        <f>HYPERLINK("#Households_loan_conditions!A1", "Households - Loan conditions.")</f>
        <v>Households - Loan conditions.</v>
      </c>
    </row>
    <row r="10" spans="2:2" x14ac:dyDescent="0.25">
      <c r="B10" s="1" t="str">
        <f>HYPERLINK("#Households_lending_rates!A1", "Households - Lending rates and lending margins.")</f>
        <v>Households - Lending rates and lending margins.</v>
      </c>
    </row>
    <row r="11" spans="2:2" x14ac:dyDescent="0.25">
      <c r="B11" s="1" t="str">
        <f>HYPERLINK("#Enterprises_credit_demand!A1", "Non-financial enterprises - Credit demand")</f>
        <v>Non-financial enterprises - Credit demand</v>
      </c>
    </row>
    <row r="12" spans="2:2" x14ac:dyDescent="0.25">
      <c r="B12" s="1" t="str">
        <f>HYPERLINK("#Enterprises_credit_standards!A1", "Non-financial enterprises - Credit standards")</f>
        <v>Non-financial enterprises - Credit standards</v>
      </c>
    </row>
    <row r="13" spans="2:2" x14ac:dyDescent="0.25">
      <c r="B13" s="1" t="str">
        <f>HYPERLINK("#Enterprises_factors!A1", "Non-financial enterprises - Factors affecting credit standards.")</f>
        <v>Non-financial enterprises - Factors affecting credit standards.</v>
      </c>
    </row>
    <row r="14" spans="2:2" x14ac:dyDescent="0.25">
      <c r="B14" s="1" t="str">
        <f>HYPERLINK("#Enterprises_loan_conditions!A1", "Non-financial enterprises - Loan conditions")</f>
        <v>Non-financial enterprises - Loan conditions</v>
      </c>
    </row>
    <row r="15" spans="2:2" x14ac:dyDescent="0.25">
      <c r="B15" s="1" t="str">
        <f>HYPERLINK("#Enterprises_lending_rates!A1", "Non-financial enterprises - Lending rates and lending margins.")</f>
        <v>Non-financial enterprises - Lending rates and lending margins.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56</v>
      </c>
      <c r="C9" s="4" t="s">
        <v>57</v>
      </c>
      <c r="D9" s="4" t="s">
        <v>58</v>
      </c>
      <c r="E9" s="4" t="s">
        <v>59</v>
      </c>
      <c r="F9" s="4" t="s">
        <v>49</v>
      </c>
      <c r="G9" s="4" t="s">
        <v>50</v>
      </c>
      <c r="H9" s="4" t="s">
        <v>51</v>
      </c>
      <c r="I9" s="4" t="s">
        <v>52</v>
      </c>
      <c r="J9" s="4" t="s">
        <v>53</v>
      </c>
      <c r="K9" s="4" t="s">
        <v>54</v>
      </c>
    </row>
    <row r="10" spans="1:15" ht="15" customHeight="1" x14ac:dyDescent="0.25">
      <c r="A10" s="15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5">
      <c r="A11" s="15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5">
      <c r="A12" s="15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5">
      <c r="A13" s="15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5">
      <c r="A14" s="15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5">
      <c r="A15" s="15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5">
      <c r="A16" s="15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5">
      <c r="A17" s="15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5">
      <c r="A18" s="15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5">
      <c r="A19" s="15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5">
      <c r="A20" s="15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5">
      <c r="A21" s="15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5">
      <c r="A22" s="15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5">
      <c r="A23" s="15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5">
      <c r="A24" s="15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5">
      <c r="A25" s="15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5">
      <c r="A26" s="15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5">
      <c r="A27" s="15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5">
      <c r="A28" s="15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5">
      <c r="A29" s="15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5">
      <c r="A30" s="15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5">
      <c r="A31" s="15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5">
      <c r="A32" s="15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5">
      <c r="A33" s="15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5">
      <c r="A34" s="15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5">
      <c r="A35" s="15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5">
      <c r="A36" s="15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15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5">
      <c r="A38" s="15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5">
      <c r="A39" s="15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5">
      <c r="A40" s="15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5">
      <c r="A41" s="15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5">
      <c r="A42" s="15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5">
      <c r="A43" s="15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5">
      <c r="A44" s="15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5">
      <c r="A45" s="15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5">
      <c r="A46" s="15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5">
      <c r="A47" s="15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5">
      <c r="A48" s="15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5">
      <c r="A49" s="15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5">
      <c r="A50" s="15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5">
      <c r="A51" s="15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5">
      <c r="A52" s="15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5">
      <c r="A53" s="15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5">
      <c r="A54" s="15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5">
      <c r="A55" s="15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5">
      <c r="A56" s="15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5">
      <c r="A57" s="15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5">
      <c r="A58" s="15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5">
      <c r="A59" s="15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5">
      <c r="A60" s="15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5">
      <c r="A61" s="15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5">
      <c r="A62" s="15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5">
      <c r="A63" s="15">
        <v>44286</v>
      </c>
      <c r="B63">
        <v>0</v>
      </c>
      <c r="C63">
        <v>0</v>
      </c>
      <c r="D63">
        <v>0.03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ht="15" customHeight="1" x14ac:dyDescent="0.25">
      <c r="A64" s="15">
        <v>44377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</row>
    <row r="65" spans="1:11" ht="15" customHeight="1" x14ac:dyDescent="0.25">
      <c r="A65" s="15">
        <v>44469</v>
      </c>
      <c r="B65">
        <v>0.04</v>
      </c>
      <c r="C65">
        <v>0.04</v>
      </c>
      <c r="D65">
        <v>0.04</v>
      </c>
      <c r="E65">
        <v>0.01</v>
      </c>
      <c r="F65">
        <v>0.03</v>
      </c>
      <c r="G65">
        <v>0.04</v>
      </c>
      <c r="H65">
        <v>-0.03</v>
      </c>
      <c r="I65">
        <v>0</v>
      </c>
      <c r="J65">
        <v>0</v>
      </c>
      <c r="K65">
        <v>0</v>
      </c>
    </row>
    <row r="66" spans="1:11" ht="15" customHeight="1" x14ac:dyDescent="0.25">
      <c r="A66" s="15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7.0000000000000007E-2</v>
      </c>
      <c r="J66">
        <v>0</v>
      </c>
      <c r="K66">
        <v>0</v>
      </c>
    </row>
    <row r="67" spans="1:11" ht="15" customHeight="1" x14ac:dyDescent="0.25">
      <c r="A67" s="15"/>
    </row>
    <row r="68" spans="1:11" ht="15" customHeight="1" x14ac:dyDescent="0.25"/>
    <row r="69" spans="1:11" ht="15" customHeight="1" x14ac:dyDescent="0.25"/>
    <row r="70" spans="1:11" ht="15" customHeight="1" x14ac:dyDescent="0.25"/>
    <row r="71" spans="1:11" ht="15" customHeight="1" x14ac:dyDescent="0.25"/>
    <row r="72" spans="1:11" ht="15" customHeight="1" x14ac:dyDescent="0.25"/>
    <row r="73" spans="1:11" ht="15" customHeight="1" x14ac:dyDescent="0.25"/>
    <row r="74" spans="1:11" ht="15" customHeight="1" x14ac:dyDescent="0.25"/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5">
      <c r="A10" s="17">
        <v>39447</v>
      </c>
      <c r="D10">
        <v>0.37</v>
      </c>
      <c r="E10">
        <v>0.98</v>
      </c>
    </row>
    <row r="11" spans="1:15" ht="15" customHeight="1" x14ac:dyDescent="0.25">
      <c r="A11" s="17">
        <v>39538</v>
      </c>
      <c r="D11">
        <v>1</v>
      </c>
      <c r="E11">
        <v>1</v>
      </c>
    </row>
    <row r="12" spans="1:15" ht="15" customHeight="1" x14ac:dyDescent="0.25">
      <c r="A12" s="17">
        <v>39629</v>
      </c>
      <c r="D12">
        <v>1.43</v>
      </c>
      <c r="E12">
        <v>0.98</v>
      </c>
    </row>
    <row r="13" spans="1:15" ht="15" customHeight="1" x14ac:dyDescent="0.25">
      <c r="A13" s="17">
        <v>39721</v>
      </c>
      <c r="D13">
        <v>1.43</v>
      </c>
      <c r="E13">
        <v>1</v>
      </c>
    </row>
    <row r="14" spans="1:15" ht="15" customHeight="1" x14ac:dyDescent="0.25">
      <c r="A14" s="17">
        <v>39813</v>
      </c>
      <c r="D14">
        <v>1.29</v>
      </c>
      <c r="E14">
        <v>1.24</v>
      </c>
    </row>
    <row r="15" spans="1:15" ht="15" customHeight="1" x14ac:dyDescent="0.25">
      <c r="A15" s="17">
        <v>39903</v>
      </c>
      <c r="D15">
        <v>1.1299999999999999</v>
      </c>
      <c r="E15">
        <v>0.76</v>
      </c>
    </row>
    <row r="16" spans="1:15" ht="15" customHeight="1" x14ac:dyDescent="0.25">
      <c r="A16" s="17">
        <v>39994</v>
      </c>
      <c r="D16">
        <v>0.37</v>
      </c>
      <c r="E16">
        <v>0.1</v>
      </c>
    </row>
    <row r="17" spans="1:5" ht="15" customHeight="1" x14ac:dyDescent="0.25">
      <c r="A17" s="17">
        <v>40086</v>
      </c>
      <c r="D17">
        <v>-0.16</v>
      </c>
      <c r="E17">
        <v>-0.38</v>
      </c>
    </row>
    <row r="18" spans="1:5" ht="15" customHeight="1" x14ac:dyDescent="0.25">
      <c r="A18" s="17">
        <v>40178</v>
      </c>
      <c r="D18">
        <v>-0.52</v>
      </c>
      <c r="E18">
        <v>-0.42</v>
      </c>
    </row>
    <row r="19" spans="1:5" ht="15" customHeight="1" x14ac:dyDescent="0.25">
      <c r="A19" s="17">
        <v>40268</v>
      </c>
      <c r="D19">
        <v>-0.77</v>
      </c>
      <c r="E19">
        <v>-0.36</v>
      </c>
    </row>
    <row r="20" spans="1:5" ht="15" customHeight="1" x14ac:dyDescent="0.25">
      <c r="A20" s="17">
        <v>40359</v>
      </c>
      <c r="D20">
        <v>-0.77</v>
      </c>
      <c r="E20">
        <v>0.27</v>
      </c>
    </row>
    <row r="21" spans="1:5" ht="15" customHeight="1" x14ac:dyDescent="0.25">
      <c r="A21" s="17">
        <v>40451</v>
      </c>
      <c r="D21">
        <v>0.22</v>
      </c>
      <c r="E21">
        <v>0.23</v>
      </c>
    </row>
    <row r="22" spans="1:5" ht="15" customHeight="1" x14ac:dyDescent="0.25">
      <c r="A22" s="17">
        <v>40543</v>
      </c>
      <c r="D22">
        <v>-0.33</v>
      </c>
      <c r="E22">
        <v>0.11</v>
      </c>
    </row>
    <row r="23" spans="1:5" ht="15" customHeight="1" x14ac:dyDescent="0.25">
      <c r="A23" s="17">
        <v>40633</v>
      </c>
      <c r="D23">
        <v>-0.57999999999999996</v>
      </c>
      <c r="E23">
        <v>0.06</v>
      </c>
    </row>
    <row r="24" spans="1:5" ht="15" customHeight="1" x14ac:dyDescent="0.25">
      <c r="A24" s="17">
        <v>40724</v>
      </c>
      <c r="D24">
        <v>-0.73</v>
      </c>
      <c r="E24">
        <v>-0.38</v>
      </c>
    </row>
    <row r="25" spans="1:5" ht="15" customHeight="1" x14ac:dyDescent="0.25">
      <c r="A25" s="17">
        <v>40816</v>
      </c>
      <c r="D25">
        <v>0.57999999999999996</v>
      </c>
      <c r="E25">
        <v>0.93</v>
      </c>
    </row>
    <row r="26" spans="1:5" ht="15" customHeight="1" x14ac:dyDescent="0.25">
      <c r="A26" s="17">
        <v>40908</v>
      </c>
      <c r="D26">
        <v>1.1299999999999999</v>
      </c>
      <c r="E26">
        <v>1.21</v>
      </c>
    </row>
    <row r="27" spans="1:5" ht="15" customHeight="1" x14ac:dyDescent="0.25">
      <c r="A27" s="17">
        <v>40999</v>
      </c>
      <c r="D27">
        <v>0.49</v>
      </c>
      <c r="E27">
        <v>0.48</v>
      </c>
    </row>
    <row r="28" spans="1:5" ht="15" customHeight="1" x14ac:dyDescent="0.25">
      <c r="A28" s="17">
        <v>41090</v>
      </c>
      <c r="D28">
        <v>1.1299999999999999</v>
      </c>
      <c r="E28">
        <v>0.89</v>
      </c>
    </row>
    <row r="29" spans="1:5" ht="15" customHeight="1" x14ac:dyDescent="0.25">
      <c r="A29" s="17">
        <v>41182</v>
      </c>
      <c r="D29">
        <v>0.84</v>
      </c>
      <c r="E29">
        <v>0.6</v>
      </c>
    </row>
    <row r="30" spans="1:5" ht="15" customHeight="1" x14ac:dyDescent="0.25">
      <c r="A30" s="17">
        <v>41274</v>
      </c>
      <c r="D30">
        <v>1</v>
      </c>
      <c r="E30">
        <v>0.28999999999999998</v>
      </c>
    </row>
    <row r="31" spans="1:5" ht="15" customHeight="1" x14ac:dyDescent="0.25">
      <c r="A31" s="17">
        <v>41364</v>
      </c>
      <c r="D31">
        <v>0.51</v>
      </c>
      <c r="E31">
        <v>0.2</v>
      </c>
    </row>
    <row r="32" spans="1:5" ht="15" customHeight="1" x14ac:dyDescent="0.25">
      <c r="A32" s="17">
        <v>41455</v>
      </c>
      <c r="D32">
        <v>-0.26</v>
      </c>
      <c r="E32">
        <v>0.03</v>
      </c>
    </row>
    <row r="33" spans="1:11" ht="15" customHeight="1" x14ac:dyDescent="0.25">
      <c r="A33" s="17">
        <v>41547</v>
      </c>
      <c r="D33">
        <v>-0.02</v>
      </c>
      <c r="E33">
        <v>-0.65</v>
      </c>
    </row>
    <row r="34" spans="1:11" ht="15" customHeight="1" x14ac:dyDescent="0.25">
      <c r="A34" s="17">
        <v>41639</v>
      </c>
      <c r="D34">
        <v>-0.76</v>
      </c>
      <c r="E34">
        <v>-0.16</v>
      </c>
    </row>
    <row r="35" spans="1:11" ht="15" customHeight="1" x14ac:dyDescent="0.25">
      <c r="A35" s="17">
        <v>41729</v>
      </c>
      <c r="D35">
        <v>-0.94</v>
      </c>
      <c r="E35">
        <v>-0.81</v>
      </c>
    </row>
    <row r="36" spans="1:11" ht="15" customHeight="1" x14ac:dyDescent="0.25">
      <c r="A36" s="17">
        <v>41820</v>
      </c>
      <c r="D36">
        <v>-0.84</v>
      </c>
      <c r="E36">
        <v>-0.82</v>
      </c>
    </row>
    <row r="37" spans="1:11" ht="15" customHeight="1" x14ac:dyDescent="0.25">
      <c r="A37" s="17">
        <v>41912</v>
      </c>
      <c r="D37">
        <v>-0.51</v>
      </c>
      <c r="E37">
        <v>-0.67</v>
      </c>
    </row>
    <row r="38" spans="1:11" ht="15" customHeight="1" x14ac:dyDescent="0.25">
      <c r="A38" s="17">
        <v>42004</v>
      </c>
      <c r="D38">
        <v>-0.21</v>
      </c>
      <c r="E38">
        <v>0.24</v>
      </c>
    </row>
    <row r="39" spans="1:11" ht="15" customHeight="1" x14ac:dyDescent="0.25">
      <c r="A39" s="17">
        <v>42094</v>
      </c>
      <c r="D39">
        <v>-0.51</v>
      </c>
      <c r="E39">
        <v>-0.03</v>
      </c>
    </row>
    <row r="40" spans="1:11" ht="15" customHeight="1" x14ac:dyDescent="0.25">
      <c r="A40" s="17">
        <v>42185</v>
      </c>
      <c r="D40">
        <v>-0.69</v>
      </c>
      <c r="E40">
        <v>0.22</v>
      </c>
    </row>
    <row r="41" spans="1:11" ht="15" customHeight="1" x14ac:dyDescent="0.25">
      <c r="A41" s="17">
        <v>42277</v>
      </c>
      <c r="D41">
        <v>-0.05</v>
      </c>
      <c r="E41">
        <v>0.14000000000000001</v>
      </c>
    </row>
    <row r="42" spans="1:11" ht="15" customHeight="1" x14ac:dyDescent="0.25">
      <c r="A42" s="17">
        <v>42369</v>
      </c>
      <c r="D42">
        <v>0.56000000000000005</v>
      </c>
      <c r="E42">
        <v>1.03</v>
      </c>
    </row>
    <row r="43" spans="1:11" ht="15" customHeight="1" x14ac:dyDescent="0.25">
      <c r="A43" s="17">
        <v>42460</v>
      </c>
      <c r="D43">
        <v>1.03</v>
      </c>
      <c r="E43">
        <v>0.87</v>
      </c>
    </row>
    <row r="44" spans="1:11" ht="15" customHeight="1" x14ac:dyDescent="0.25">
      <c r="A44" s="17">
        <v>42551</v>
      </c>
      <c r="D44">
        <v>0.87</v>
      </c>
      <c r="E44">
        <v>0.7</v>
      </c>
    </row>
    <row r="45" spans="1:11" ht="15" customHeight="1" x14ac:dyDescent="0.25">
      <c r="A45" s="1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5">
      <c r="A46" s="1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5">
      <c r="A47" s="1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5">
      <c r="A48" s="1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5">
      <c r="A49" s="1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5">
      <c r="A50" s="1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5">
      <c r="A51" s="1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5">
      <c r="A52" s="1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5">
      <c r="A53" s="1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5">
      <c r="A54" s="1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5">
      <c r="A55" s="1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5">
      <c r="A56" s="1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5">
      <c r="A57" s="1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5">
      <c r="A58" s="1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5">
      <c r="A59" s="1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5">
      <c r="A60" s="1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5">
      <c r="A61" s="1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5">
      <c r="A62" s="1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5">
      <c r="A63" s="17">
        <v>44286</v>
      </c>
      <c r="B63">
        <v>0</v>
      </c>
      <c r="C63">
        <v>0.11</v>
      </c>
      <c r="D63">
        <v>-0.32</v>
      </c>
      <c r="E63">
        <v>0.11</v>
      </c>
      <c r="F63">
        <v>-0.41</v>
      </c>
      <c r="G63">
        <v>0</v>
      </c>
      <c r="H63">
        <v>0</v>
      </c>
      <c r="I63">
        <v>0.11</v>
      </c>
      <c r="J63">
        <v>0.49</v>
      </c>
      <c r="K63">
        <v>0</v>
      </c>
    </row>
    <row r="64" spans="1:11" ht="15" customHeight="1" x14ac:dyDescent="0.25">
      <c r="A64" s="17">
        <v>44377</v>
      </c>
      <c r="B64">
        <v>0.01</v>
      </c>
      <c r="C64">
        <v>0.1</v>
      </c>
      <c r="D64">
        <v>-0.38</v>
      </c>
      <c r="E64">
        <v>-0.31</v>
      </c>
      <c r="F64">
        <v>-7.0000000000000007E-2</v>
      </c>
      <c r="G64">
        <v>0.03</v>
      </c>
      <c r="H64">
        <v>0</v>
      </c>
      <c r="I64">
        <v>0</v>
      </c>
      <c r="J64">
        <v>0.55000000000000004</v>
      </c>
      <c r="K64">
        <v>0.42</v>
      </c>
    </row>
    <row r="65" spans="1:11" ht="15" customHeight="1" x14ac:dyDescent="0.25">
      <c r="A65" s="17">
        <v>44469</v>
      </c>
      <c r="B65">
        <v>-7.0000000000000007E-2</v>
      </c>
      <c r="C65">
        <v>0.78</v>
      </c>
      <c r="D65">
        <v>-0.13</v>
      </c>
      <c r="E65">
        <v>-0.03</v>
      </c>
      <c r="F65">
        <v>0</v>
      </c>
      <c r="G65">
        <v>0.28000000000000003</v>
      </c>
      <c r="H65">
        <v>0</v>
      </c>
      <c r="I65">
        <v>0</v>
      </c>
      <c r="J65">
        <v>0.13</v>
      </c>
      <c r="K65">
        <v>0.26</v>
      </c>
    </row>
    <row r="66" spans="1:11" ht="15" customHeight="1" x14ac:dyDescent="0.25">
      <c r="A66" s="17">
        <v>44561</v>
      </c>
      <c r="B66">
        <v>0.74</v>
      </c>
      <c r="C66">
        <v>0.7</v>
      </c>
      <c r="D66">
        <v>0.03</v>
      </c>
      <c r="E66">
        <v>-0.03</v>
      </c>
      <c r="F66">
        <v>0.35</v>
      </c>
      <c r="G66">
        <v>0.24</v>
      </c>
      <c r="H66">
        <v>0</v>
      </c>
      <c r="I66">
        <v>0</v>
      </c>
      <c r="J66">
        <v>0.28999999999999998</v>
      </c>
      <c r="K66">
        <v>0.16</v>
      </c>
    </row>
    <row r="67" spans="1:11" ht="15" customHeight="1" x14ac:dyDescent="0.25">
      <c r="A67" s="17"/>
    </row>
    <row r="68" spans="1:11" ht="15" customHeight="1" x14ac:dyDescent="0.25"/>
    <row r="69" spans="1:11" ht="15" customHeight="1" x14ac:dyDescent="0.25"/>
    <row r="70" spans="1:11" ht="15" customHeight="1" x14ac:dyDescent="0.25"/>
    <row r="71" spans="1:11" ht="15" customHeight="1" x14ac:dyDescent="0.25"/>
    <row r="72" spans="1:11" ht="15" customHeight="1" x14ac:dyDescent="0.25"/>
    <row r="73" spans="1:11" ht="15" customHeight="1" x14ac:dyDescent="0.25"/>
    <row r="74" spans="1:11" ht="15" customHeight="1" x14ac:dyDescent="0.25"/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ht="15" customHeight="1" x14ac:dyDescent="0.25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5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5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5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5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5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5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5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5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5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5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5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5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5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5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5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5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5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5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5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5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5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5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5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5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5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5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5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5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5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5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5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5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5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5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5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5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5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5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5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5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5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5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5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5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5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5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5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5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5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5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5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5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5">
      <c r="A63" s="7">
        <v>44286</v>
      </c>
      <c r="B63">
        <v>-0.38</v>
      </c>
      <c r="C63">
        <v>0.17</v>
      </c>
      <c r="D63">
        <v>-0.37</v>
      </c>
      <c r="E63">
        <v>0.21</v>
      </c>
      <c r="F63">
        <v>0.19</v>
      </c>
      <c r="G63">
        <v>0.03</v>
      </c>
    </row>
    <row r="64" spans="1:7" ht="15" customHeight="1" x14ac:dyDescent="0.25">
      <c r="A64" s="7">
        <v>44377</v>
      </c>
      <c r="B64">
        <v>0.23</v>
      </c>
      <c r="C64">
        <v>-0.04</v>
      </c>
      <c r="D64">
        <v>0.24</v>
      </c>
      <c r="E64">
        <v>0.04</v>
      </c>
      <c r="F64">
        <v>-0.11</v>
      </c>
      <c r="G64">
        <v>0.36</v>
      </c>
    </row>
    <row r="65" spans="1:7" ht="15" customHeight="1" x14ac:dyDescent="0.25">
      <c r="A65" s="7">
        <v>44469</v>
      </c>
      <c r="B65">
        <v>0.08</v>
      </c>
      <c r="C65">
        <v>-0.21</v>
      </c>
      <c r="D65">
        <v>0.08</v>
      </c>
      <c r="E65">
        <v>-0.21</v>
      </c>
      <c r="F65">
        <v>0.32</v>
      </c>
      <c r="G65">
        <v>0.23</v>
      </c>
    </row>
    <row r="66" spans="1:7" ht="15" customHeight="1" x14ac:dyDescent="0.25">
      <c r="A66" s="7">
        <v>44561</v>
      </c>
      <c r="B66">
        <v>-0.3</v>
      </c>
      <c r="C66">
        <v>7.0000000000000007E-2</v>
      </c>
      <c r="D66">
        <v>-0.3</v>
      </c>
      <c r="E66">
        <v>0.09</v>
      </c>
      <c r="F66">
        <v>0.18</v>
      </c>
      <c r="G66">
        <v>0.18</v>
      </c>
    </row>
    <row r="67" spans="1:7" ht="15" customHeight="1" x14ac:dyDescent="0.25">
      <c r="A67" s="7"/>
    </row>
    <row r="68" spans="1:7" ht="15" customHeight="1" x14ac:dyDescent="0.25"/>
    <row r="69" spans="1:7" ht="15" customHeight="1" x14ac:dyDescent="0.25"/>
    <row r="70" spans="1:7" ht="15" customHeight="1" x14ac:dyDescent="0.25"/>
    <row r="71" spans="1:7" ht="15" customHeight="1" x14ac:dyDescent="0.25"/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</row>
    <row r="10" spans="1:15" ht="15" customHeight="1" x14ac:dyDescent="0.25">
      <c r="A10" s="10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5">
      <c r="A11" s="10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5">
      <c r="A12" s="10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5">
      <c r="A13" s="10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5">
      <c r="A14" s="10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5">
      <c r="A15" s="10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5">
      <c r="A16" s="10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5">
      <c r="A17" s="10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5">
      <c r="A18" s="10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5">
      <c r="A19" s="10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5">
      <c r="A20" s="10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5">
      <c r="A21" s="10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5">
      <c r="A22" s="10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5">
      <c r="A23" s="10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5">
      <c r="A24" s="10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5">
      <c r="A25" s="10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5">
      <c r="A26" s="10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5">
      <c r="A27" s="10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5">
      <c r="A28" s="10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5">
      <c r="A29" s="10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5">
      <c r="A30" s="10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5">
      <c r="A31" s="10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5">
      <c r="A32" s="10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5">
      <c r="A33" s="10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5">
      <c r="A34" s="10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5">
      <c r="A35" s="10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5">
      <c r="A36" s="10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5">
      <c r="A37" s="10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5">
      <c r="A38" s="10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5">
      <c r="A39" s="10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5">
      <c r="A40" s="10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5">
      <c r="A41" s="10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5">
      <c r="A42" s="10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5">
      <c r="A43" s="10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5">
      <c r="A44" s="10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5">
      <c r="A45" s="10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5">
      <c r="A46" s="10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5">
      <c r="A47" s="10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5">
      <c r="A48" s="10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5">
      <c r="A49" s="10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5">
      <c r="A50" s="10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5">
      <c r="A51" s="10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5">
      <c r="A52" s="10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5">
      <c r="A53" s="10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5">
      <c r="A54" s="10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5">
      <c r="A55" s="10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5">
      <c r="A56" s="10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5">
      <c r="A57" s="10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5">
      <c r="A58" s="10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5">
      <c r="A59" s="10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5">
      <c r="A60" s="10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5">
      <c r="A61" s="10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5">
      <c r="A62" s="10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5">
      <c r="A63" s="10">
        <v>44286</v>
      </c>
      <c r="B63">
        <v>0</v>
      </c>
      <c r="C63">
        <v>0</v>
      </c>
      <c r="D63">
        <v>0</v>
      </c>
      <c r="E63">
        <v>0</v>
      </c>
    </row>
    <row r="64" spans="1:5" ht="15" customHeight="1" x14ac:dyDescent="0.25">
      <c r="A64" s="10">
        <v>44377</v>
      </c>
      <c r="B64">
        <v>0.02</v>
      </c>
      <c r="C64">
        <v>-0.02</v>
      </c>
      <c r="D64">
        <v>0</v>
      </c>
      <c r="E64">
        <v>-0.02</v>
      </c>
    </row>
    <row r="65" spans="1:5" ht="15" customHeight="1" x14ac:dyDescent="0.25">
      <c r="A65" s="10">
        <v>44469</v>
      </c>
      <c r="B65">
        <v>0</v>
      </c>
      <c r="C65">
        <v>0.28999999999999998</v>
      </c>
      <c r="D65">
        <v>0</v>
      </c>
      <c r="E65">
        <v>0</v>
      </c>
    </row>
    <row r="66" spans="1:5" ht="15" customHeight="1" x14ac:dyDescent="0.25">
      <c r="A66" s="10">
        <v>44561</v>
      </c>
      <c r="B66">
        <v>0</v>
      </c>
      <c r="C66">
        <v>0</v>
      </c>
      <c r="D66">
        <v>0</v>
      </c>
      <c r="E66">
        <v>0</v>
      </c>
    </row>
    <row r="67" spans="1:5" ht="15" customHeight="1" x14ac:dyDescent="0.25">
      <c r="A67" s="10"/>
    </row>
    <row r="68" spans="1:5" ht="15" customHeight="1" x14ac:dyDescent="0.25"/>
    <row r="69" spans="1:5" ht="15" customHeight="1" x14ac:dyDescent="0.25"/>
    <row r="70" spans="1:5" ht="15" customHeight="1" x14ac:dyDescent="0.25"/>
    <row r="71" spans="1:5" ht="15" customHeight="1" x14ac:dyDescent="0.25"/>
    <row r="72" spans="1:5" ht="15" customHeight="1" x14ac:dyDescent="0.25"/>
    <row r="73" spans="1:5" ht="15" customHeight="1" x14ac:dyDescent="0.25"/>
    <row r="74" spans="1:5" ht="15" customHeight="1" x14ac:dyDescent="0.25"/>
    <row r="75" spans="1:5" ht="15" customHeight="1" x14ac:dyDescent="0.25"/>
    <row r="76" spans="1:5" ht="15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 t="s">
        <v>26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  <c r="L9" s="4" t="s">
        <v>37</v>
      </c>
      <c r="M9" s="4" t="s">
        <v>38</v>
      </c>
      <c r="N9" s="4" t="s">
        <v>39</v>
      </c>
      <c r="O9" s="4" t="s">
        <v>40</v>
      </c>
    </row>
    <row r="10" spans="1:15" ht="15" customHeight="1" x14ac:dyDescent="0.25">
      <c r="A10" s="12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5">
      <c r="A11" s="12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5">
      <c r="A12" s="12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5">
      <c r="A13" s="12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5">
      <c r="A14" s="12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5">
      <c r="A15" s="12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5">
      <c r="A16" s="12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5">
      <c r="A17" s="12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5">
      <c r="A18" s="12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5">
      <c r="A19" s="12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5">
      <c r="A20" s="12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5">
      <c r="A21" s="12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5">
      <c r="A22" s="12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5">
      <c r="A23" s="12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5">
      <c r="A24" s="12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5">
      <c r="A25" s="12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5">
      <c r="A26" s="12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5">
      <c r="A27" s="12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5">
      <c r="A28" s="12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5">
      <c r="A29" s="12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5">
      <c r="A30" s="12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5">
      <c r="A31" s="12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5">
      <c r="A32" s="12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5">
      <c r="A33" s="12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5">
      <c r="A34" s="12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5">
      <c r="A35" s="12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5">
      <c r="A36" s="12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5">
      <c r="A37" s="12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5">
      <c r="A38" s="12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5">
      <c r="A39" s="12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5">
      <c r="A40" s="12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5">
      <c r="A41" s="12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5">
      <c r="A42" s="12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5">
      <c r="A43" s="12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5">
      <c r="A44" s="12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5">
      <c r="A45" s="12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5">
      <c r="A46" s="12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5">
      <c r="A47" s="12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5">
      <c r="A48" s="12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5">
      <c r="A49" s="12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5">
      <c r="A50" s="12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5">
      <c r="A51" s="12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5">
      <c r="A52" s="12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5">
      <c r="A53" s="12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5">
      <c r="A54" s="12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5">
      <c r="A55" s="12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5">
      <c r="A56" s="12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5">
      <c r="A57" s="12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5">
      <c r="A58" s="12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5">
      <c r="A59" s="12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5">
      <c r="A60" s="12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5">
      <c r="A61" s="12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5">
      <c r="A62" s="12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5">
      <c r="A63" s="12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-0.06</v>
      </c>
      <c r="K63">
        <v>0</v>
      </c>
      <c r="L63">
        <v>-0.06</v>
      </c>
      <c r="M63">
        <v>-0.12</v>
      </c>
      <c r="N63">
        <v>-0.06</v>
      </c>
      <c r="O63">
        <v>0</v>
      </c>
    </row>
    <row r="64" spans="1:15" ht="15" customHeight="1" x14ac:dyDescent="0.25">
      <c r="A64" s="12">
        <v>44377</v>
      </c>
      <c r="B64">
        <v>0</v>
      </c>
      <c r="C64">
        <v>-0.13</v>
      </c>
      <c r="D64">
        <v>0</v>
      </c>
      <c r="E64">
        <v>0</v>
      </c>
      <c r="F64">
        <v>0.12</v>
      </c>
      <c r="G64">
        <v>0.12</v>
      </c>
      <c r="H64">
        <v>0.02</v>
      </c>
      <c r="I64">
        <v>-0.02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 ht="15" customHeight="1" x14ac:dyDescent="0.25">
      <c r="A65" s="12">
        <v>44469</v>
      </c>
      <c r="B65">
        <v>0</v>
      </c>
      <c r="C65">
        <v>0.28999999999999998</v>
      </c>
      <c r="D65">
        <v>0</v>
      </c>
      <c r="E65">
        <v>0</v>
      </c>
      <c r="F65">
        <v>0.12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ht="15" customHeight="1" x14ac:dyDescent="0.25">
      <c r="A66" s="12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0.09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</row>
    <row r="67" spans="1:15" ht="15" customHeight="1" x14ac:dyDescent="0.25">
      <c r="A67" s="12"/>
    </row>
    <row r="68" spans="1:15" ht="15" customHeight="1" x14ac:dyDescent="0.25"/>
    <row r="69" spans="1:15" ht="15" customHeight="1" x14ac:dyDescent="0.25"/>
    <row r="70" spans="1:15" ht="15" customHeight="1" x14ac:dyDescent="0.25"/>
    <row r="71" spans="1:15" ht="15" customHeight="1" x14ac:dyDescent="0.25"/>
    <row r="72" spans="1:15" ht="15" customHeight="1" x14ac:dyDescent="0.25"/>
    <row r="73" spans="1:15" ht="15" customHeight="1" x14ac:dyDescent="0.25"/>
    <row r="74" spans="1:15" ht="15" customHeight="1" x14ac:dyDescent="0.25"/>
    <row r="75" spans="1:15" ht="15" customHeight="1" x14ac:dyDescent="0.25"/>
    <row r="76" spans="1:15" ht="15" customHeight="1" x14ac:dyDescent="0.25"/>
    <row r="77" spans="1:15" ht="15" customHeight="1" x14ac:dyDescent="0.25"/>
    <row r="78" spans="1:15" ht="15" customHeight="1" x14ac:dyDescent="0.25"/>
    <row r="79" spans="1:15" ht="15" customHeight="1" x14ac:dyDescent="0.25"/>
    <row r="80" spans="1:1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45</v>
      </c>
      <c r="C9" s="4" t="s">
        <v>46</v>
      </c>
      <c r="D9" s="4" t="s">
        <v>47</v>
      </c>
      <c r="E9" s="4" t="s">
        <v>48</v>
      </c>
      <c r="F9" s="4" t="s">
        <v>49</v>
      </c>
      <c r="G9" s="4" t="s">
        <v>50</v>
      </c>
      <c r="H9" s="4" t="s">
        <v>51</v>
      </c>
      <c r="I9" s="4" t="s">
        <v>52</v>
      </c>
      <c r="J9" s="4" t="s">
        <v>53</v>
      </c>
      <c r="K9" s="4" t="s">
        <v>54</v>
      </c>
    </row>
    <row r="10" spans="1:15" ht="15" customHeight="1" x14ac:dyDescent="0.25">
      <c r="A10" s="14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5">
      <c r="A11" s="14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5">
      <c r="A12" s="14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5">
      <c r="A13" s="14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5">
      <c r="A14" s="14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5">
      <c r="A15" s="14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5">
      <c r="A16" s="14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5">
      <c r="A17" s="14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5">
      <c r="A18" s="14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5">
      <c r="A19" s="14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5">
      <c r="A20" s="14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5">
      <c r="A21" s="14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5">
      <c r="A22" s="14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5">
      <c r="A23" s="14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5">
      <c r="A24" s="14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5">
      <c r="A25" s="14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5">
      <c r="A26" s="14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5">
      <c r="A27" s="14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5">
      <c r="A28" s="14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5">
      <c r="A29" s="14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5">
      <c r="A30" s="14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5">
      <c r="A31" s="14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5">
      <c r="A32" s="14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5">
      <c r="A33" s="14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5">
      <c r="A34" s="14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5">
      <c r="A35" s="14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5">
      <c r="A36" s="14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5">
      <c r="A37" s="14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5">
      <c r="A38" s="14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5">
      <c r="A39" s="14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5">
      <c r="A40" s="14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5">
      <c r="A41" s="14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5">
      <c r="A42" s="14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5">
      <c r="A43" s="14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5">
      <c r="A44" s="14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5">
      <c r="A45" s="14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5">
      <c r="A46" s="14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5">
      <c r="A47" s="14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5">
      <c r="A48" s="14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5">
      <c r="A49" s="14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5">
      <c r="A50" s="14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5">
      <c r="A51" s="14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5">
      <c r="A52" s="14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5">
      <c r="A53" s="14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5">
      <c r="A54" s="14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5">
      <c r="A55" s="14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5">
      <c r="A56" s="14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5">
      <c r="A57" s="14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5">
      <c r="A58" s="14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5">
      <c r="A59" s="14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5">
      <c r="A60" s="14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5">
      <c r="A61" s="14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5">
      <c r="A62" s="14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5">
      <c r="A63" s="14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-0.18</v>
      </c>
      <c r="I63">
        <v>0.06</v>
      </c>
      <c r="J63">
        <v>0.02</v>
      </c>
      <c r="K63">
        <v>0.09</v>
      </c>
    </row>
    <row r="64" spans="1:11" ht="15" customHeight="1" x14ac:dyDescent="0.25">
      <c r="A64" s="14">
        <v>44377</v>
      </c>
      <c r="B64">
        <v>0</v>
      </c>
      <c r="C64">
        <v>0</v>
      </c>
      <c r="D64">
        <v>-0.12</v>
      </c>
      <c r="E64">
        <v>0</v>
      </c>
      <c r="F64">
        <v>0</v>
      </c>
      <c r="G64">
        <v>0</v>
      </c>
      <c r="H64">
        <v>-0.36</v>
      </c>
      <c r="I64">
        <v>-0.18</v>
      </c>
      <c r="J64">
        <v>0.09</v>
      </c>
      <c r="K64">
        <v>0</v>
      </c>
    </row>
    <row r="65" spans="1:11" ht="15" customHeight="1" x14ac:dyDescent="0.25">
      <c r="A65" s="14">
        <v>44469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-0.19</v>
      </c>
      <c r="I65">
        <v>-0.12</v>
      </c>
      <c r="J65">
        <v>0.06</v>
      </c>
      <c r="K65">
        <v>0.06</v>
      </c>
    </row>
    <row r="66" spans="1:11" ht="15" customHeight="1" x14ac:dyDescent="0.25">
      <c r="A66" s="14">
        <v>44561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0.12</v>
      </c>
      <c r="I66">
        <v>0.36</v>
      </c>
      <c r="J66">
        <v>0.06</v>
      </c>
      <c r="K66">
        <v>0</v>
      </c>
    </row>
    <row r="67" spans="1:11" ht="15" customHeight="1" x14ac:dyDescent="0.25">
      <c r="A67" s="14"/>
    </row>
    <row r="68" spans="1:11" ht="15" customHeight="1" x14ac:dyDescent="0.25"/>
    <row r="69" spans="1:11" ht="15" customHeight="1" x14ac:dyDescent="0.25"/>
    <row r="70" spans="1:11" ht="15" customHeight="1" x14ac:dyDescent="0.25"/>
    <row r="71" spans="1:11" ht="15" customHeight="1" x14ac:dyDescent="0.25"/>
    <row r="72" spans="1:11" ht="15" customHeight="1" x14ac:dyDescent="0.25"/>
    <row r="73" spans="1:11" ht="15" customHeight="1" x14ac:dyDescent="0.25"/>
    <row r="74" spans="1:11" ht="15" customHeight="1" x14ac:dyDescent="0.25"/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5">
      <c r="A10" s="16">
        <v>39447</v>
      </c>
      <c r="D10">
        <v>0.44</v>
      </c>
      <c r="E10">
        <v>0.86</v>
      </c>
    </row>
    <row r="11" spans="1:15" ht="15" customHeight="1" x14ac:dyDescent="0.25">
      <c r="A11" s="16">
        <v>39538</v>
      </c>
      <c r="D11">
        <v>-0.09</v>
      </c>
      <c r="E11">
        <v>-0.38</v>
      </c>
    </row>
    <row r="12" spans="1:15" ht="15" customHeight="1" x14ac:dyDescent="0.25">
      <c r="A12" s="16">
        <v>39629</v>
      </c>
      <c r="D12">
        <v>-0.63</v>
      </c>
      <c r="E12">
        <v>0.17</v>
      </c>
    </row>
    <row r="13" spans="1:15" ht="15" customHeight="1" x14ac:dyDescent="0.25">
      <c r="A13" s="16">
        <v>39721</v>
      </c>
      <c r="D13">
        <v>-1.04</v>
      </c>
      <c r="E13">
        <v>0.61</v>
      </c>
    </row>
    <row r="14" spans="1:15" ht="15" customHeight="1" x14ac:dyDescent="0.25">
      <c r="A14" s="16">
        <v>39813</v>
      </c>
      <c r="D14">
        <v>0.35</v>
      </c>
      <c r="E14">
        <v>0.04</v>
      </c>
    </row>
    <row r="15" spans="1:15" ht="15" customHeight="1" x14ac:dyDescent="0.25">
      <c r="A15" s="16">
        <v>39903</v>
      </c>
      <c r="D15">
        <v>0.11</v>
      </c>
      <c r="E15">
        <v>-0.09</v>
      </c>
    </row>
    <row r="16" spans="1:15" ht="15" customHeight="1" x14ac:dyDescent="0.25">
      <c r="A16" s="16">
        <v>39994</v>
      </c>
      <c r="D16">
        <v>0.2</v>
      </c>
      <c r="E16">
        <v>-7.0000000000000007E-2</v>
      </c>
    </row>
    <row r="17" spans="1:5" ht="15" customHeight="1" x14ac:dyDescent="0.25">
      <c r="A17" s="16">
        <v>40086</v>
      </c>
      <c r="D17">
        <v>0.08</v>
      </c>
      <c r="E17">
        <v>-0.18</v>
      </c>
    </row>
    <row r="18" spans="1:5" ht="15" customHeight="1" x14ac:dyDescent="0.25">
      <c r="A18" s="16">
        <v>40178</v>
      </c>
      <c r="D18">
        <v>7.0000000000000007E-2</v>
      </c>
      <c r="E18">
        <v>-0.19</v>
      </c>
    </row>
    <row r="19" spans="1:5" ht="15" customHeight="1" x14ac:dyDescent="0.25">
      <c r="A19" s="16">
        <v>40268</v>
      </c>
      <c r="D19">
        <v>-0.22</v>
      </c>
      <c r="E19">
        <v>-0.26</v>
      </c>
    </row>
    <row r="20" spans="1:5" ht="15" customHeight="1" x14ac:dyDescent="0.25">
      <c r="A20" s="16">
        <v>40359</v>
      </c>
      <c r="D20">
        <v>-0.32</v>
      </c>
      <c r="E20">
        <v>-0.08</v>
      </c>
    </row>
    <row r="21" spans="1:5" ht="15" customHeight="1" x14ac:dyDescent="0.25">
      <c r="A21" s="16">
        <v>40451</v>
      </c>
      <c r="D21">
        <v>-0.24</v>
      </c>
      <c r="E21">
        <v>-0.05</v>
      </c>
    </row>
    <row r="22" spans="1:5" ht="15" customHeight="1" x14ac:dyDescent="0.25">
      <c r="A22" s="16">
        <v>40543</v>
      </c>
      <c r="D22">
        <v>-0.56999999999999995</v>
      </c>
      <c r="E22">
        <v>-0.76</v>
      </c>
    </row>
    <row r="23" spans="1:5" ht="15" customHeight="1" x14ac:dyDescent="0.25">
      <c r="A23" s="16">
        <v>40633</v>
      </c>
      <c r="D23">
        <v>-0.25</v>
      </c>
      <c r="E23">
        <v>-0.16</v>
      </c>
    </row>
    <row r="24" spans="1:5" ht="15" customHeight="1" x14ac:dyDescent="0.25">
      <c r="A24" s="16">
        <v>40724</v>
      </c>
      <c r="D24">
        <v>-0.32</v>
      </c>
      <c r="E24">
        <v>0.53</v>
      </c>
    </row>
    <row r="25" spans="1:5" ht="15" customHeight="1" x14ac:dyDescent="0.25">
      <c r="A25" s="16">
        <v>40816</v>
      </c>
      <c r="D25">
        <v>-0.81</v>
      </c>
      <c r="E25">
        <v>0.67</v>
      </c>
    </row>
    <row r="26" spans="1:5" ht="15" customHeight="1" x14ac:dyDescent="0.25">
      <c r="A26" s="16">
        <v>40908</v>
      </c>
      <c r="D26">
        <v>0.57999999999999996</v>
      </c>
      <c r="E26">
        <v>0.38</v>
      </c>
    </row>
    <row r="27" spans="1:5" ht="15" customHeight="1" x14ac:dyDescent="0.25">
      <c r="A27" s="16">
        <v>40999</v>
      </c>
      <c r="D27">
        <v>0.27</v>
      </c>
      <c r="E27">
        <v>0.09</v>
      </c>
    </row>
    <row r="28" spans="1:5" ht="15" customHeight="1" x14ac:dyDescent="0.25">
      <c r="A28" s="16">
        <v>41090</v>
      </c>
      <c r="D28">
        <v>0.11</v>
      </c>
      <c r="E28">
        <v>-0.01</v>
      </c>
    </row>
    <row r="29" spans="1:5" ht="15" customHeight="1" x14ac:dyDescent="0.25">
      <c r="A29" s="16">
        <v>41182</v>
      </c>
      <c r="D29">
        <v>0.73</v>
      </c>
      <c r="E29">
        <v>0.06</v>
      </c>
    </row>
    <row r="30" spans="1:5" ht="15" customHeight="1" x14ac:dyDescent="0.25">
      <c r="A30" s="16">
        <v>41274</v>
      </c>
      <c r="D30">
        <v>0.81</v>
      </c>
      <c r="E30">
        <v>0.09</v>
      </c>
    </row>
    <row r="31" spans="1:5" ht="15" customHeight="1" x14ac:dyDescent="0.25">
      <c r="A31" s="16">
        <v>41364</v>
      </c>
      <c r="D31">
        <v>0.71</v>
      </c>
      <c r="E31">
        <v>0.47</v>
      </c>
    </row>
    <row r="32" spans="1:5" ht="15" customHeight="1" x14ac:dyDescent="0.25">
      <c r="A32" s="16">
        <v>41455</v>
      </c>
      <c r="D32">
        <v>1.05</v>
      </c>
      <c r="E32">
        <v>0.53</v>
      </c>
    </row>
    <row r="33" spans="1:11" ht="15" customHeight="1" x14ac:dyDescent="0.25">
      <c r="A33" s="16">
        <v>41547</v>
      </c>
      <c r="D33">
        <v>0.41</v>
      </c>
      <c r="E33">
        <v>-0.25</v>
      </c>
    </row>
    <row r="34" spans="1:11" ht="15" customHeight="1" x14ac:dyDescent="0.25">
      <c r="A34" s="16">
        <v>41639</v>
      </c>
      <c r="D34">
        <v>-0.01</v>
      </c>
      <c r="E34">
        <v>-0.22</v>
      </c>
    </row>
    <row r="35" spans="1:11" ht="15" customHeight="1" x14ac:dyDescent="0.25">
      <c r="A35" s="16">
        <v>41729</v>
      </c>
      <c r="D35">
        <v>0</v>
      </c>
      <c r="E35">
        <v>-0.94</v>
      </c>
    </row>
    <row r="36" spans="1:11" ht="15" customHeight="1" x14ac:dyDescent="0.25">
      <c r="A36" s="16">
        <v>41820</v>
      </c>
      <c r="D36">
        <v>-0.83</v>
      </c>
      <c r="E36">
        <v>-0.28000000000000003</v>
      </c>
    </row>
    <row r="37" spans="1:11" ht="15" customHeight="1" x14ac:dyDescent="0.25">
      <c r="A37" s="16">
        <v>41912</v>
      </c>
      <c r="D37">
        <v>-0.83</v>
      </c>
      <c r="E37">
        <v>-0.99</v>
      </c>
    </row>
    <row r="38" spans="1:11" ht="15" customHeight="1" x14ac:dyDescent="0.25">
      <c r="A38" s="16">
        <v>42004</v>
      </c>
      <c r="D38">
        <v>-0.72</v>
      </c>
      <c r="E38">
        <v>-0.69</v>
      </c>
    </row>
    <row r="39" spans="1:11" ht="15" customHeight="1" x14ac:dyDescent="0.25">
      <c r="A39" s="16">
        <v>42094</v>
      </c>
      <c r="D39">
        <v>-0.83</v>
      </c>
      <c r="E39">
        <v>-0.41</v>
      </c>
    </row>
    <row r="40" spans="1:11" ht="15" customHeight="1" x14ac:dyDescent="0.25">
      <c r="A40" s="16">
        <v>42185</v>
      </c>
      <c r="D40">
        <v>-0.91</v>
      </c>
      <c r="E40">
        <v>-0.92</v>
      </c>
    </row>
    <row r="41" spans="1:11" ht="15" customHeight="1" x14ac:dyDescent="0.25">
      <c r="A41" s="16">
        <v>42277</v>
      </c>
      <c r="D41">
        <v>-0.96</v>
      </c>
      <c r="E41">
        <v>-0.73</v>
      </c>
    </row>
    <row r="42" spans="1:11" ht="15" customHeight="1" x14ac:dyDescent="0.25">
      <c r="A42" s="16">
        <v>42369</v>
      </c>
      <c r="D42">
        <v>-0.75</v>
      </c>
      <c r="E42">
        <v>-0.48</v>
      </c>
    </row>
    <row r="43" spans="1:11" ht="15" customHeight="1" x14ac:dyDescent="0.25">
      <c r="A43" s="16">
        <v>42460</v>
      </c>
      <c r="D43">
        <v>-0.77</v>
      </c>
      <c r="E43">
        <v>-0.74</v>
      </c>
    </row>
    <row r="44" spans="1:11" ht="15" customHeight="1" x14ac:dyDescent="0.25">
      <c r="A44" s="16">
        <v>42551</v>
      </c>
      <c r="D44">
        <v>-0.53</v>
      </c>
      <c r="E44">
        <v>-0.63</v>
      </c>
    </row>
    <row r="45" spans="1:11" ht="15" customHeight="1" x14ac:dyDescent="0.25">
      <c r="A45" s="16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5">
      <c r="A46" s="16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5">
      <c r="A47" s="16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5">
      <c r="A48" s="16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5">
      <c r="A49" s="16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5">
      <c r="A50" s="16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5">
      <c r="A51" s="16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5">
      <c r="A52" s="16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5">
      <c r="A53" s="16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5">
      <c r="A54" s="16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5">
      <c r="A55" s="16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5">
      <c r="A56" s="16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5">
      <c r="A57" s="16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5">
      <c r="A58" s="16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5">
      <c r="A59" s="16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5">
      <c r="A60" s="16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5">
      <c r="A61" s="16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5">
      <c r="A62" s="16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5">
      <c r="A63" s="16">
        <v>44286</v>
      </c>
      <c r="B63">
        <v>-0.12</v>
      </c>
      <c r="C63">
        <v>0</v>
      </c>
      <c r="D63">
        <v>-0.5</v>
      </c>
      <c r="E63">
        <v>0</v>
      </c>
      <c r="F63">
        <v>0.44</v>
      </c>
      <c r="G63">
        <v>-0.06</v>
      </c>
      <c r="H63">
        <v>0</v>
      </c>
      <c r="I63">
        <v>0</v>
      </c>
      <c r="J63">
        <v>0.08</v>
      </c>
      <c r="K63">
        <v>0</v>
      </c>
    </row>
    <row r="64" spans="1:11" ht="15" customHeight="1" x14ac:dyDescent="0.25">
      <c r="A64" s="16">
        <v>44377</v>
      </c>
      <c r="B64">
        <v>-0.27</v>
      </c>
      <c r="C64">
        <v>0.33</v>
      </c>
      <c r="D64">
        <v>0.67</v>
      </c>
      <c r="E64">
        <v>-0.22</v>
      </c>
      <c r="F64">
        <v>-0.71</v>
      </c>
      <c r="G64">
        <v>0.4</v>
      </c>
      <c r="H64">
        <v>0</v>
      </c>
      <c r="I64">
        <v>0</v>
      </c>
      <c r="J64">
        <v>0.24</v>
      </c>
      <c r="K64">
        <v>0.15</v>
      </c>
    </row>
    <row r="65" spans="1:11" ht="15" customHeight="1" x14ac:dyDescent="0.25">
      <c r="A65" s="16">
        <v>44469</v>
      </c>
      <c r="B65">
        <v>-0.06</v>
      </c>
      <c r="C65">
        <v>0.95</v>
      </c>
      <c r="D65">
        <v>-0.83</v>
      </c>
      <c r="E65">
        <v>-0.51</v>
      </c>
      <c r="F65">
        <v>0.83</v>
      </c>
      <c r="G65">
        <v>0.87</v>
      </c>
      <c r="H65">
        <v>0</v>
      </c>
      <c r="I65">
        <v>0</v>
      </c>
      <c r="J65">
        <v>0</v>
      </c>
      <c r="K65">
        <v>0.08</v>
      </c>
    </row>
    <row r="66" spans="1:11" ht="15" customHeight="1" x14ac:dyDescent="0.25">
      <c r="A66" s="16">
        <v>44561</v>
      </c>
      <c r="B66">
        <v>0.87</v>
      </c>
      <c r="C66">
        <v>1</v>
      </c>
      <c r="D66">
        <v>-0.65</v>
      </c>
      <c r="E66">
        <v>-0.28000000000000003</v>
      </c>
      <c r="F66">
        <v>0.95</v>
      </c>
      <c r="G66">
        <v>0.87</v>
      </c>
      <c r="H66">
        <v>0</v>
      </c>
      <c r="I66">
        <v>0.06</v>
      </c>
      <c r="J66">
        <v>0.14000000000000001</v>
      </c>
      <c r="K66">
        <v>0.15</v>
      </c>
    </row>
    <row r="67" spans="1:11" ht="15" customHeight="1" x14ac:dyDescent="0.25">
      <c r="A67" s="16"/>
    </row>
    <row r="68" spans="1:11" ht="15" customHeight="1" x14ac:dyDescent="0.25"/>
    <row r="69" spans="1:11" ht="15" customHeight="1" x14ac:dyDescent="0.25"/>
    <row r="70" spans="1:11" ht="15" customHeight="1" x14ac:dyDescent="0.25"/>
    <row r="71" spans="1:11" ht="15" customHeight="1" x14ac:dyDescent="0.25"/>
    <row r="72" spans="1:11" ht="15" customHeight="1" x14ac:dyDescent="0.25"/>
    <row r="73" spans="1:11" ht="15" customHeight="1" x14ac:dyDescent="0.25"/>
    <row r="74" spans="1:11" ht="15" customHeight="1" x14ac:dyDescent="0.25"/>
    <row r="75" spans="1:11" ht="15" customHeight="1" x14ac:dyDescent="0.25"/>
    <row r="76" spans="1:11" ht="15" customHeight="1" x14ac:dyDescent="0.25"/>
    <row r="77" spans="1:11" ht="15" customHeight="1" x14ac:dyDescent="0.25"/>
    <row r="78" spans="1:11" ht="15" customHeight="1" x14ac:dyDescent="0.25"/>
    <row r="79" spans="1:11" ht="15" customHeight="1" x14ac:dyDescent="0.25"/>
    <row r="80" spans="1:11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8" t="s">
        <v>8</v>
      </c>
      <c r="B9" s="8" t="s">
        <v>9</v>
      </c>
      <c r="C9" s="8" t="s">
        <v>10</v>
      </c>
      <c r="D9" s="8" t="s">
        <v>13</v>
      </c>
      <c r="E9" s="8" t="s">
        <v>14</v>
      </c>
      <c r="F9" s="8" t="s">
        <v>17</v>
      </c>
      <c r="G9" s="8" t="s">
        <v>18</v>
      </c>
      <c r="H9" s="8" t="s">
        <v>19</v>
      </c>
      <c r="I9" s="8" t="s">
        <v>20</v>
      </c>
    </row>
    <row r="10" spans="1:15" ht="15" customHeight="1" x14ac:dyDescent="0.25">
      <c r="A10" s="9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5">
      <c r="A11" s="9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5">
      <c r="A12" s="9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5">
      <c r="A13" s="9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5">
      <c r="A14" s="9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5">
      <c r="A15" s="9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5">
      <c r="A16" s="9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5">
      <c r="A17" s="9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5">
      <c r="A18" s="9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5">
      <c r="A19" s="9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5">
      <c r="A20" s="9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5">
      <c r="A21" s="9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5">
      <c r="A22" s="9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5">
      <c r="A23" s="9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5">
      <c r="A24" s="9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5">
      <c r="A25" s="9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5">
      <c r="A26" s="9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5">
      <c r="A27" s="9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5">
      <c r="A28" s="9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5">
      <c r="A29" s="9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5">
      <c r="A30" s="9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5">
      <c r="A31" s="9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5">
      <c r="A32" s="9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5">
      <c r="A33" s="9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5">
      <c r="A34" s="9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5">
      <c r="A35" s="9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5">
      <c r="A36" s="9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5">
      <c r="A37" s="9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5">
      <c r="A38" s="9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5">
      <c r="A39" s="9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5">
      <c r="A40" s="9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5">
      <c r="A41" s="9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5">
      <c r="A42" s="9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5">
      <c r="A43" s="9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5">
      <c r="A44" s="9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5">
      <c r="A45" s="9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5">
      <c r="A46" s="9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5">
      <c r="A47" s="9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5">
      <c r="A48" s="9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5">
      <c r="A49" s="9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5">
      <c r="A50" s="9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5">
      <c r="A51" s="9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5">
      <c r="A52" s="9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5">
      <c r="A53" s="9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5">
      <c r="A54" s="9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5">
      <c r="A55" s="9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5">
      <c r="A56" s="9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5">
      <c r="A57" s="9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5">
      <c r="A58" s="9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5">
      <c r="A59" s="9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5">
      <c r="A60" s="9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5">
      <c r="A61" s="9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5">
      <c r="A62" s="9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5">
      <c r="A63" s="9">
        <v>44286</v>
      </c>
      <c r="B63">
        <v>-0.02</v>
      </c>
      <c r="C63">
        <v>0</v>
      </c>
      <c r="D63">
        <v>0</v>
      </c>
      <c r="E63">
        <v>0</v>
      </c>
      <c r="F63">
        <v>-0.09</v>
      </c>
      <c r="G63">
        <v>0</v>
      </c>
      <c r="H63">
        <v>-0.06</v>
      </c>
      <c r="I63">
        <v>0.04</v>
      </c>
    </row>
    <row r="64" spans="1:9" ht="15" customHeight="1" x14ac:dyDescent="0.25">
      <c r="A64" s="9">
        <v>44377</v>
      </c>
      <c r="B64">
        <v>0.21</v>
      </c>
      <c r="C64">
        <v>0</v>
      </c>
      <c r="D64">
        <v>0</v>
      </c>
      <c r="E64">
        <v>0</v>
      </c>
      <c r="F64">
        <v>7.0000000000000007E-2</v>
      </c>
      <c r="G64">
        <v>0</v>
      </c>
      <c r="H64">
        <v>0</v>
      </c>
      <c r="I64">
        <v>0</v>
      </c>
    </row>
    <row r="65" spans="1:9" ht="15" customHeight="1" x14ac:dyDescent="0.25">
      <c r="A65" s="9">
        <v>44469</v>
      </c>
      <c r="B65">
        <v>0.02</v>
      </c>
      <c r="C65">
        <v>0.1</v>
      </c>
      <c r="D65">
        <v>0</v>
      </c>
      <c r="E65">
        <v>0.03</v>
      </c>
      <c r="F65">
        <v>0</v>
      </c>
      <c r="G65">
        <v>0.03</v>
      </c>
      <c r="H65">
        <v>0</v>
      </c>
      <c r="I65">
        <v>0.03</v>
      </c>
    </row>
    <row r="66" spans="1:9" ht="15" customHeight="1" x14ac:dyDescent="0.25">
      <c r="A66" s="9">
        <v>44561</v>
      </c>
      <c r="B66">
        <v>0</v>
      </c>
      <c r="C66">
        <v>0.11</v>
      </c>
      <c r="D66">
        <v>0</v>
      </c>
      <c r="E66">
        <v>0</v>
      </c>
      <c r="F66">
        <v>0.11</v>
      </c>
      <c r="G66">
        <v>0.11</v>
      </c>
      <c r="H66">
        <v>0</v>
      </c>
      <c r="I66">
        <v>0.09</v>
      </c>
    </row>
    <row r="67" spans="1:9" ht="15" customHeight="1" x14ac:dyDescent="0.25">
      <c r="A67" s="9"/>
    </row>
    <row r="68" spans="1:9" ht="15" customHeight="1" x14ac:dyDescent="0.25"/>
    <row r="69" spans="1:9" ht="15" customHeight="1" x14ac:dyDescent="0.25"/>
    <row r="70" spans="1:9" ht="15" customHeight="1" x14ac:dyDescent="0.25"/>
    <row r="71" spans="1:9" ht="15" customHeight="1" x14ac:dyDescent="0.25"/>
    <row r="72" spans="1:9" ht="15" customHeight="1" x14ac:dyDescent="0.25"/>
    <row r="73" spans="1:9" ht="15" customHeight="1" x14ac:dyDescent="0.25"/>
    <row r="74" spans="1:9" ht="15" customHeight="1" x14ac:dyDescent="0.25"/>
    <row r="75" spans="1:9" ht="15" customHeight="1" x14ac:dyDescent="0.25"/>
    <row r="76" spans="1:9" ht="15" customHeight="1" x14ac:dyDescent="0.25"/>
    <row r="77" spans="1:9" ht="15" customHeight="1" x14ac:dyDescent="0.25"/>
    <row r="78" spans="1:9" ht="15" customHeight="1" x14ac:dyDescent="0.25"/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/>
  </sheetViews>
  <sheetFormatPr defaultColWidth="10.90625" defaultRowHeight="12.5" x14ac:dyDescent="0.25"/>
  <sheetData>
    <row r="1" spans="1:15" ht="15" customHeight="1" x14ac:dyDescent="0.3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5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5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5"/>
    <row r="9" spans="1:15" ht="15" customHeight="1" x14ac:dyDescent="0.25">
      <c r="A9" s="4" t="s">
        <v>8</v>
      </c>
      <c r="B9" s="4" t="s">
        <v>9</v>
      </c>
      <c r="C9" s="4" t="s">
        <v>10</v>
      </c>
      <c r="D9" s="4" t="s">
        <v>17</v>
      </c>
      <c r="E9" s="4" t="s">
        <v>18</v>
      </c>
    </row>
    <row r="10" spans="1:15" ht="15" customHeight="1" x14ac:dyDescent="0.25">
      <c r="A10" s="11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5">
      <c r="A11" s="11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5">
      <c r="A12" s="11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5">
      <c r="A13" s="11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5">
      <c r="A14" s="11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5">
      <c r="A15" s="11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5">
      <c r="A16" s="11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5">
      <c r="A17" s="11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5">
      <c r="A18" s="11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5">
      <c r="A19" s="11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5">
      <c r="A20" s="11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5">
      <c r="A21" s="11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5">
      <c r="A22" s="11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5">
      <c r="A23" s="11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5">
      <c r="A24" s="11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5">
      <c r="A25" s="11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5">
      <c r="A26" s="11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5">
      <c r="A27" s="11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5">
      <c r="A28" s="11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5">
      <c r="A29" s="11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5">
      <c r="A30" s="11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5">
      <c r="A31" s="11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5">
      <c r="A32" s="11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5">
      <c r="A33" s="11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5">
      <c r="A34" s="11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5">
      <c r="A35" s="11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5">
      <c r="A36" s="11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5">
      <c r="A37" s="11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5">
      <c r="A38" s="11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5">
      <c r="A39" s="11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5">
      <c r="A40" s="11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5">
      <c r="A41" s="11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5">
      <c r="A42" s="11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5">
      <c r="A43" s="11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5">
      <c r="A44" s="11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5">
      <c r="A45" s="11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5">
      <c r="A46" s="11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5">
      <c r="A47" s="11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5">
      <c r="A48" s="11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5">
      <c r="A49" s="11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5">
      <c r="A50" s="11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5">
      <c r="A51" s="11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5">
      <c r="A52" s="11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5">
      <c r="A53" s="11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5">
      <c r="A54" s="11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5">
      <c r="A55" s="11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5">
      <c r="A56" s="11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5">
      <c r="A57" s="11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5">
      <c r="A58" s="11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5">
      <c r="A59" s="11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5">
      <c r="A60" s="11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5">
      <c r="A61" s="11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5">
      <c r="A62" s="11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5">
      <c r="A63" s="11">
        <v>44286</v>
      </c>
      <c r="B63">
        <v>-0.03</v>
      </c>
      <c r="C63">
        <v>0</v>
      </c>
      <c r="D63">
        <v>-0.03</v>
      </c>
      <c r="E63">
        <v>0</v>
      </c>
    </row>
    <row r="64" spans="1:5" ht="15" customHeight="1" x14ac:dyDescent="0.25">
      <c r="A64" s="11">
        <v>44377</v>
      </c>
      <c r="B64">
        <v>0</v>
      </c>
      <c r="C64">
        <v>0</v>
      </c>
      <c r="D64">
        <v>0</v>
      </c>
      <c r="E64">
        <v>0</v>
      </c>
    </row>
    <row r="65" spans="1:5" ht="15" customHeight="1" x14ac:dyDescent="0.25">
      <c r="A65" s="11">
        <v>44469</v>
      </c>
      <c r="B65">
        <v>-0.04</v>
      </c>
      <c r="C65">
        <v>-0.01</v>
      </c>
      <c r="D65">
        <v>-0.04</v>
      </c>
      <c r="E65">
        <v>-0.01</v>
      </c>
    </row>
    <row r="66" spans="1:5" ht="15" customHeight="1" x14ac:dyDescent="0.25">
      <c r="A66" s="11">
        <v>44561</v>
      </c>
      <c r="B66">
        <v>0.03</v>
      </c>
      <c r="C66">
        <v>0</v>
      </c>
      <c r="D66">
        <v>0.03</v>
      </c>
      <c r="E66">
        <v>0</v>
      </c>
    </row>
    <row r="67" spans="1:5" ht="15" customHeight="1" x14ac:dyDescent="0.25">
      <c r="A67" s="11"/>
    </row>
    <row r="68" spans="1:5" ht="15" customHeight="1" x14ac:dyDescent="0.25"/>
    <row r="69" spans="1:5" ht="15" customHeight="1" x14ac:dyDescent="0.25"/>
    <row r="70" spans="1:5" ht="15" customHeight="1" x14ac:dyDescent="0.25"/>
    <row r="71" spans="1:5" ht="15" customHeight="1" x14ac:dyDescent="0.25"/>
    <row r="72" spans="1:5" ht="15" customHeight="1" x14ac:dyDescent="0.25"/>
    <row r="73" spans="1:5" ht="15" customHeight="1" x14ac:dyDescent="0.25"/>
    <row r="74" spans="1:5" ht="15" customHeight="1" x14ac:dyDescent="0.25"/>
    <row r="75" spans="1:5" ht="15" customHeight="1" x14ac:dyDescent="0.25"/>
    <row r="76" spans="1:5" ht="15" customHeight="1" x14ac:dyDescent="0.25"/>
    <row r="77" spans="1:5" ht="15" customHeight="1" x14ac:dyDescent="0.25"/>
    <row r="78" spans="1:5" ht="15" customHeight="1" x14ac:dyDescent="0.25"/>
    <row r="79" spans="1:5" ht="15" customHeight="1" x14ac:dyDescent="0.25"/>
    <row r="80" spans="1:5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"/>
  <sheetViews>
    <sheetView workbookViewId="0"/>
  </sheetViews>
  <sheetFormatPr defaultColWidth="10.90625" defaultRowHeight="12.5" x14ac:dyDescent="0.25"/>
  <sheetData>
    <row r="1" spans="1:17" ht="15" customHeight="1" x14ac:dyDescent="0.3">
      <c r="A1" s="5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5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5"/>
    <row r="9" spans="1:17" ht="15" customHeight="1" x14ac:dyDescent="0.25">
      <c r="A9" s="4" t="s">
        <v>8</v>
      </c>
      <c r="B9" s="4" t="s">
        <v>27</v>
      </c>
      <c r="C9" s="4" t="s">
        <v>28</v>
      </c>
      <c r="D9" s="4" t="s">
        <v>42</v>
      </c>
      <c r="E9" s="4" t="s">
        <v>43</v>
      </c>
      <c r="F9" s="4" t="s">
        <v>29</v>
      </c>
      <c r="G9" s="4" t="s">
        <v>30</v>
      </c>
      <c r="H9" s="4" t="s">
        <v>31</v>
      </c>
      <c r="I9" s="4" t="s">
        <v>32</v>
      </c>
      <c r="J9" s="4" t="s">
        <v>33</v>
      </c>
      <c r="K9" s="4" t="s">
        <v>34</v>
      </c>
      <c r="L9" s="4" t="s">
        <v>35</v>
      </c>
      <c r="M9" s="4" t="s">
        <v>36</v>
      </c>
      <c r="N9" s="4" t="s">
        <v>37</v>
      </c>
      <c r="O9" s="4" t="s">
        <v>38</v>
      </c>
      <c r="P9" s="4" t="s">
        <v>39</v>
      </c>
      <c r="Q9" s="4" t="s">
        <v>40</v>
      </c>
    </row>
    <row r="10" spans="1:17" ht="15" customHeight="1" x14ac:dyDescent="0.25">
      <c r="A10" s="13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5">
      <c r="A11" s="13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5">
      <c r="A12" s="13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5">
      <c r="A13" s="13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5">
      <c r="A14" s="13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5">
      <c r="A15" s="13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5">
      <c r="A16" s="13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5">
      <c r="A17" s="13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5">
      <c r="A18" s="13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5">
      <c r="A19" s="13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5">
      <c r="A20" s="13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5">
      <c r="A21" s="13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5">
      <c r="A22" s="13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5">
      <c r="A23" s="13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5">
      <c r="A24" s="13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5">
      <c r="A25" s="13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5">
      <c r="A26" s="13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5">
      <c r="A27" s="13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5">
      <c r="A28" s="13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5">
      <c r="A29" s="13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5">
      <c r="A30" s="13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5">
      <c r="A31" s="13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5">
      <c r="A32" s="13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5">
      <c r="A33" s="13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5">
      <c r="A34" s="13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5">
      <c r="A35" s="13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5">
      <c r="A36" s="13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5">
      <c r="A37" s="13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5">
      <c r="A38" s="13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5">
      <c r="A39" s="13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5">
      <c r="A40" s="13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5">
      <c r="A41" s="13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5">
      <c r="A42" s="13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5">
      <c r="A43" s="13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5">
      <c r="A44" s="13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5">
      <c r="A45" s="13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5">
      <c r="A46" s="13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5">
      <c r="A47" s="13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5">
      <c r="A48" s="13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5">
      <c r="A49" s="13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5">
      <c r="A50" s="13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5">
      <c r="A51" s="13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5">
      <c r="A52" s="13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5">
      <c r="A53" s="13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5">
      <c r="A54" s="13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5">
      <c r="A55" s="13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5">
      <c r="A56" s="13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5">
      <c r="A57" s="13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5">
      <c r="A58" s="13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5">
      <c r="A59" s="13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5">
      <c r="A60" s="13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5">
      <c r="A61" s="13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5">
      <c r="A62" s="13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5">
      <c r="A63" s="13">
        <v>44286</v>
      </c>
      <c r="B63">
        <v>-0.02</v>
      </c>
      <c r="C63">
        <v>0.03</v>
      </c>
      <c r="D63">
        <v>-0.03</v>
      </c>
      <c r="E63">
        <v>0</v>
      </c>
      <c r="F63">
        <v>-0.03</v>
      </c>
      <c r="G63">
        <v>0</v>
      </c>
      <c r="H63">
        <v>0.03</v>
      </c>
      <c r="I63">
        <v>0</v>
      </c>
      <c r="J63">
        <v>0</v>
      </c>
      <c r="K63">
        <v>0</v>
      </c>
      <c r="L63">
        <v>-0.03</v>
      </c>
      <c r="M63">
        <v>0</v>
      </c>
      <c r="N63">
        <v>0</v>
      </c>
      <c r="O63">
        <v>0</v>
      </c>
      <c r="P63">
        <v>0</v>
      </c>
      <c r="Q63">
        <v>-0.03</v>
      </c>
    </row>
    <row r="64" spans="1:17" ht="15" customHeight="1" x14ac:dyDescent="0.25">
      <c r="A64" s="13">
        <v>44377</v>
      </c>
      <c r="B64">
        <v>0.03</v>
      </c>
      <c r="C64">
        <v>0</v>
      </c>
      <c r="D64">
        <v>0</v>
      </c>
      <c r="E64">
        <v>-0.05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17" ht="15" customHeight="1" x14ac:dyDescent="0.25">
      <c r="A65" s="13">
        <v>44469</v>
      </c>
      <c r="B65">
        <v>0</v>
      </c>
      <c r="C65">
        <v>0.25</v>
      </c>
      <c r="D65">
        <v>0</v>
      </c>
      <c r="E65">
        <v>0.14000000000000001</v>
      </c>
      <c r="F65">
        <v>0</v>
      </c>
      <c r="G65">
        <v>0</v>
      </c>
      <c r="H65">
        <v>0</v>
      </c>
      <c r="I65">
        <v>0.06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17" ht="15" customHeight="1" x14ac:dyDescent="0.25">
      <c r="A66" s="13">
        <v>44561</v>
      </c>
      <c r="B66">
        <v>0</v>
      </c>
      <c r="C66">
        <v>-0.03</v>
      </c>
      <c r="D66">
        <v>0</v>
      </c>
      <c r="E66">
        <v>-7.0000000000000007E-2</v>
      </c>
      <c r="F66">
        <v>0</v>
      </c>
      <c r="G66">
        <v>0</v>
      </c>
      <c r="H66">
        <v>0.03</v>
      </c>
      <c r="I66">
        <v>0</v>
      </c>
      <c r="J66">
        <v>0</v>
      </c>
      <c r="K66">
        <v>0</v>
      </c>
      <c r="L66">
        <v>0</v>
      </c>
      <c r="M66">
        <v>-0.04</v>
      </c>
      <c r="N66">
        <v>0</v>
      </c>
      <c r="O66">
        <v>0</v>
      </c>
      <c r="P66">
        <v>0</v>
      </c>
      <c r="Q66">
        <v>0</v>
      </c>
    </row>
    <row r="67" spans="1:17" ht="15" customHeight="1" x14ac:dyDescent="0.25">
      <c r="A67" s="13"/>
    </row>
    <row r="68" spans="1:17" ht="15" customHeight="1" x14ac:dyDescent="0.25"/>
    <row r="69" spans="1:17" ht="15" customHeight="1" x14ac:dyDescent="0.25"/>
    <row r="70" spans="1:17" ht="15" customHeight="1" x14ac:dyDescent="0.25"/>
    <row r="71" spans="1:17" ht="15" customHeight="1" x14ac:dyDescent="0.25"/>
    <row r="72" spans="1:17" ht="15" customHeight="1" x14ac:dyDescent="0.25"/>
    <row r="73" spans="1:17" ht="15" customHeight="1" x14ac:dyDescent="0.25"/>
    <row r="74" spans="1:17" ht="15" customHeight="1" x14ac:dyDescent="0.25"/>
    <row r="75" spans="1:17" ht="15" customHeight="1" x14ac:dyDescent="0.25"/>
    <row r="76" spans="1:17" ht="15" customHeight="1" x14ac:dyDescent="0.25"/>
    <row r="77" spans="1:17" ht="15" customHeight="1" x14ac:dyDescent="0.25"/>
    <row r="78" spans="1:17" ht="15" customHeight="1" x14ac:dyDescent="0.25"/>
    <row r="79" spans="1:17" ht="15" customHeight="1" x14ac:dyDescent="0.25"/>
    <row r="80" spans="1:17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Households_credit_demand</vt:lpstr>
      <vt:lpstr>Households_credit_standards</vt:lpstr>
      <vt:lpstr>Households_factors</vt:lpstr>
      <vt:lpstr>Households_loan_conditions</vt:lpstr>
      <vt:lpstr>Households_lending_rates</vt:lpstr>
      <vt:lpstr>Enterprises_credit_demand</vt:lpstr>
      <vt:lpstr>Enterprises_credit_standards</vt:lpstr>
      <vt:lpstr>Enterprises_factors</vt:lpstr>
      <vt:lpstr>Enterprises_loan_conditions</vt:lpstr>
      <vt:lpstr>Enterprises_lending_rates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2022-01-12T20:15:32Z</dcterms:created>
  <dcterms:modified xsi:type="dcterms:W3CDTF">2022-01-12T20:15:59Z</dcterms:modified>
</cp:coreProperties>
</file>