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1" documentId="8_{882F6C9B-DCEF-4D90-95F3-8F5CD062DB73}" xr6:coauthVersionLast="47" xr6:coauthVersionMax="47" xr10:uidLastSave="{1B7AC601-735B-494A-BCE1-287BE1E70EFD}"/>
  <bookViews>
    <workbookView xWindow="-108" yWindow="-108" windowWidth="30936" windowHeight="16896" xr2:uid="{00000000-000D-0000-FFFF-FFFF00000000}"/>
  </bookViews>
  <sheets>
    <sheet name="Content" sheetId="1" r:id="rId1"/>
    <sheet name="Households_credit_demand" sheetId="2" r:id="rId2"/>
    <sheet name="Households_credit_standards" sheetId="3" r:id="rId3"/>
    <sheet name="Households_factors" sheetId="4" r:id="rId4"/>
    <sheet name="Households_loan_conditions" sheetId="5" r:id="rId5"/>
    <sheet name="Households_lending_rates" sheetId="6" r:id="rId6"/>
    <sheet name="Enterprises_credit_demand" sheetId="7" r:id="rId7"/>
    <sheet name="Enterprises_credit_standards" sheetId="8" r:id="rId8"/>
    <sheet name="Enterprises_factors" sheetId="9" r:id="rId9"/>
    <sheet name="Enterprises_loan_conditions" sheetId="10" r:id="rId10"/>
    <sheet name="Enterprises_lending_rates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<sst xmlns="http://schemas.openxmlformats.org/spreadsheetml/2006/main" count="148" uniqueCount="72">
  <si>
    <t>Norges Bank's Survey of Bank Lending</t>
  </si>
  <si>
    <t>Content</t>
  </si>
  <si>
    <t>Household residential mortgage demand.</t>
  </si>
  <si>
    <t>Change from previous quarter.</t>
  </si>
  <si>
    <t>2 = Up a lot, 1 = Up a little, 0 = Approx. unchanged, -1 = Down a little, -2 = Down a lot.</t>
  </si>
  <si>
    <t>Aggregate demand refers to the sum of demand for first-home mortgages, fixed-rate mortgages and all other residential mortgages (the latter is the largest component).</t>
  </si>
  <si>
    <t>Source: Norges Bank</t>
  </si>
  <si>
    <t>Quarter</t>
  </si>
  <si>
    <t>Aggregate. Previous three months.</t>
  </si>
  <si>
    <t>Aggregate. Next three months.</t>
  </si>
  <si>
    <t>First-home mortgages. Previous three months.</t>
  </si>
  <si>
    <t>First-home mortgages. Next three months.</t>
  </si>
  <si>
    <t>Fixed-rate loans. Previous three months.</t>
  </si>
  <si>
    <t>Fixed-rate loans. Next three months.</t>
  </si>
  <si>
    <t>Credit demand from non-financial enterprises.</t>
  </si>
  <si>
    <t xml:space="preserve">Change from previous quarter. </t>
  </si>
  <si>
    <t>Commercial real estate. Previous three months.</t>
  </si>
  <si>
    <t>Commercial real estate. Next three months.</t>
  </si>
  <si>
    <t>Credit utilisation rate. Previous three months.</t>
  </si>
  <si>
    <t>Credit utilisation rate. Next three months.</t>
  </si>
  <si>
    <t>Credit standards for households.</t>
  </si>
  <si>
    <t>2 = Much easier to obtain credit, 1 = Somewhat easier to obtain credit, 0 = Approx. unchanged, -1 = Somewhat tighter credit standards, -2 = Much tighter credit standards.</t>
  </si>
  <si>
    <t>Overall credit standards refers to credit standards for first-home mortgages and all other residential mortgages (the latter is the largest component).</t>
  </si>
  <si>
    <t>Credit standards for non-financial enterprises.</t>
  </si>
  <si>
    <t>Factors affecting credit standards for households.</t>
  </si>
  <si>
    <t xml:space="preserve"> </t>
  </si>
  <si>
    <t>Economic outlook. Previous three months.</t>
  </si>
  <si>
    <t>Economic outlook. Next three months.</t>
  </si>
  <si>
    <t>Banks' risk appetite . Previous three months.</t>
  </si>
  <si>
    <t>Banks' risk appetite . Next three months.</t>
  </si>
  <si>
    <t>Market share objectives. Previous three months.</t>
  </si>
  <si>
    <t>Market share objectives. Next three months.</t>
  </si>
  <si>
    <t>Funding. Previous three months.</t>
  </si>
  <si>
    <t>Funding. Next three months.</t>
  </si>
  <si>
    <t>Capital adequacy. Previous three months.</t>
  </si>
  <si>
    <t>Capital adequacy. Next three months.</t>
  </si>
  <si>
    <t>Defaults. Previous three months.</t>
  </si>
  <si>
    <t>Defaults. Next three months.</t>
  </si>
  <si>
    <t>Losses. Previous three months.</t>
  </si>
  <si>
    <t>Losses. Next three months.</t>
  </si>
  <si>
    <t>Factors affecting credit standards for non-financial enterprises.</t>
  </si>
  <si>
    <t>Sector-specific prospects. Previous three months.</t>
  </si>
  <si>
    <t>Sector-specific prospects. Next three months.</t>
  </si>
  <si>
    <t>Loan conditions for households.</t>
  </si>
  <si>
    <t>Maximum debt-to-income-ratio (DTI). Previous three months.</t>
  </si>
  <si>
    <t>Maximum debt-to-income-ratio (DTI). Next three months.</t>
  </si>
  <si>
    <t>Maximum loan-to-value-ratio (LTV). Previous three months.</t>
  </si>
  <si>
    <t>Maximum loan-to-value-ratio (LTV). Next three months.</t>
  </si>
  <si>
    <t>Maximum loan maturity. Previous three months.</t>
  </si>
  <si>
    <t>Maximum loan maturity. Next three months.</t>
  </si>
  <si>
    <t>Use of interest-only periods. Previous three months.</t>
  </si>
  <si>
    <t>Use of interest-only periods. Next three months.</t>
  </si>
  <si>
    <t>Fees. Previous three months.</t>
  </si>
  <si>
    <t>Fees. Next three months.</t>
  </si>
  <si>
    <t>Loan conditions for non-financial enterprises.</t>
  </si>
  <si>
    <t>Collateral requirements. Previous three months.</t>
  </si>
  <si>
    <t>Collateral requirements. Next three months.</t>
  </si>
  <si>
    <t>Equity capital requirements. Previous three months.</t>
  </si>
  <si>
    <t>Equity capital requirements. Next three months.</t>
  </si>
  <si>
    <t>Lending rates and lending margins. Lending to households.</t>
  </si>
  <si>
    <t>Lending rates. Previous three months.</t>
  </si>
  <si>
    <t>Lending rates. Next three months.</t>
  </si>
  <si>
    <t>Lending margins. Previous three months.</t>
  </si>
  <si>
    <t>Lending margins. Next three months.</t>
  </si>
  <si>
    <t>Banks' funding costs. Previous three months.</t>
  </si>
  <si>
    <t>Banks' funding costs. Next three months.</t>
  </si>
  <si>
    <t>Regulatory changes. Previous three months.</t>
  </si>
  <si>
    <t>Regulatory changes. Next three months.</t>
  </si>
  <si>
    <t>Competition. Previous three months.</t>
  </si>
  <si>
    <t>Competition. Next three months.</t>
  </si>
  <si>
    <t>Lending rates and lending margins. Lending to non-financial enterprises</t>
  </si>
  <si>
    <t>2023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</si>
</sst>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u/>
      <sz val="10"/>
      <color theme="10"/>
      <name val="Arial"/>
    </font>
    <font>
      <b/>
      <sz val="20"/>
      <color rgb="FF003C67"/>
      <name val="Times New Roman"/>
    </font>
    <font>
      <b/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4" fontId="0" fillId="2" borderId="0" xfId="0" applyNumberFormat="1" applyFill="1"/>
    <xf numFmtId="17" fontId="0" fillId="0" borderId="0" xfId="0" applyNumberFormat="1"/>
    <xf numFmtId="0" fontId="0" fillId="3" borderId="0" xfId="0" applyFill="1"/>
    <xf numFmtId="2" fontId="0" fillId="0" borderId="0" xfId="0" applyNumberFormat="1"/>
    <xf numFmtId="1" fontId="0" fillId="0" borderId="0" xfId="0" applyNumberForma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tabSelected="1" workbookViewId="0">
      <selection activeCell="B3" sqref="B3"/>
    </sheetView>
  </sheetViews>
  <sheetFormatPr defaultColWidth="10.77734375" defaultRowHeight="13.2" x14ac:dyDescent="0.25"/>
  <sheetData>
    <row r="2" spans="2:2" ht="24.6" x14ac:dyDescent="0.4">
      <c r="B2" s="2" t="s">
        <v>0</v>
      </c>
    </row>
    <row r="3" spans="2:2" x14ac:dyDescent="0.25">
      <c r="B3" s="11" t="s">
        <v>71</v>
      </c>
    </row>
    <row r="5" spans="2:2" x14ac:dyDescent="0.25">
      <c r="B5" s="3" t="s">
        <v>1</v>
      </c>
    </row>
    <row r="6" spans="2:2" x14ac:dyDescent="0.25">
      <c r="B6" s="1" t="str">
        <f>HYPERLINK("#Households_credit_demand!A1", "Household residential mortgage demand.")</f>
        <v>Household residential mortgage demand.</v>
      </c>
    </row>
    <row r="7" spans="2:2" x14ac:dyDescent="0.25">
      <c r="B7" s="1" t="str">
        <f>HYPERLINK("#Households_credit_standards!A1", "Households - Credit standards.")</f>
        <v>Households - Credit standards.</v>
      </c>
    </row>
    <row r="8" spans="2:2" x14ac:dyDescent="0.25">
      <c r="B8" s="1" t="str">
        <f>HYPERLINK("#Households_factors!A1", "Households - Factors affecting credit standards.")</f>
        <v>Households - Factors affecting credit standards.</v>
      </c>
    </row>
    <row r="9" spans="2:2" x14ac:dyDescent="0.25">
      <c r="B9" s="1" t="str">
        <f>HYPERLINK("#Households_loan_conditions!A1", "Households - Loan conditions.")</f>
        <v>Households - Loan conditions.</v>
      </c>
    </row>
    <row r="10" spans="2:2" x14ac:dyDescent="0.25">
      <c r="B10" s="1" t="str">
        <f>HYPERLINK("#Households_lending_rates!A1", "Households - Lending rates and lending margins.")</f>
        <v>Households - Lending rates and lending margins.</v>
      </c>
    </row>
    <row r="11" spans="2:2" x14ac:dyDescent="0.25">
      <c r="B11" s="1" t="str">
        <f>HYPERLINK("#Enterprises_credit_demand!A1", "Non-financial enterprises - Credit demand")</f>
        <v>Non-financial enterprises - Credit demand</v>
      </c>
    </row>
    <row r="12" spans="2:2" x14ac:dyDescent="0.25">
      <c r="B12" s="1" t="str">
        <f>HYPERLINK("#Enterprises_credit_standards!A1", "Non-financial enterprises - Credit standards")</f>
        <v>Non-financial enterprises - Credit standards</v>
      </c>
    </row>
    <row r="13" spans="2:2" x14ac:dyDescent="0.25">
      <c r="B13" s="1" t="str">
        <f>HYPERLINK("#Enterprises_factors!A1", "Non-financial enterprises - Factors affecting credit standards.")</f>
        <v>Non-financial enterprises - Factors affecting credit standards.</v>
      </c>
    </row>
    <row r="14" spans="2:2" x14ac:dyDescent="0.25">
      <c r="B14" s="1" t="str">
        <f>HYPERLINK("#Enterprises_loan_conditions!A1", "Non-financial enterprises - Loan conditions")</f>
        <v>Non-financial enterprises - Loan conditions</v>
      </c>
    </row>
    <row r="15" spans="2:2" x14ac:dyDescent="0.25">
      <c r="B15" s="1" t="str">
        <f>HYPERLINK("#Enterprises_lending_rates!A1", "Non-financial enterprises - Lending rates and lending margins.")</f>
        <v>Non-financial enterprises - Lending rates and lending margins.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"/>
  <sheetViews>
    <sheetView workbookViewId="0">
      <pane ySplit="9" topLeftCell="A49" activePane="bottomLeft" state="frozen"/>
      <selection pane="bottomLeft" activeCell="A74" sqref="A74:K74"/>
    </sheetView>
  </sheetViews>
  <sheetFormatPr defaultColWidth="10.77734375" defaultRowHeight="13.2" x14ac:dyDescent="0.25"/>
  <sheetData>
    <row r="1" spans="1:15" ht="15" customHeight="1" x14ac:dyDescent="0.25">
      <c r="A1" s="5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55</v>
      </c>
      <c r="C9" s="4" t="s">
        <v>56</v>
      </c>
      <c r="D9" s="4" t="s">
        <v>57</v>
      </c>
      <c r="E9" s="4" t="s">
        <v>58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5">
      <c r="A10" s="7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5">
      <c r="A11" s="7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5">
      <c r="A12" s="7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5">
      <c r="A13" s="7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5">
      <c r="A14" s="7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5">
      <c r="A15" s="7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5">
      <c r="A16" s="7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5">
      <c r="A17" s="7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5">
      <c r="A18" s="7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5">
      <c r="A19" s="7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5">
      <c r="A20" s="7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5">
      <c r="A21" s="7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5">
      <c r="A22" s="7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5">
      <c r="A23" s="7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5">
      <c r="A24" s="7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5">
      <c r="A25" s="7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5">
      <c r="A26" s="7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5">
      <c r="A27" s="7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5">
      <c r="A28" s="7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5">
      <c r="A29" s="7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5">
      <c r="A30" s="7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5">
      <c r="A31" s="7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5">
      <c r="A32" s="7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5">
      <c r="A33" s="7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5">
      <c r="A34" s="7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5">
      <c r="A35" s="7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5">
      <c r="A36" s="7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5">
      <c r="A37" s="7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5">
      <c r="A38" s="7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5">
      <c r="A39" s="7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5">
      <c r="A40" s="7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5">
      <c r="A41" s="7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5">
      <c r="A42" s="7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5">
      <c r="A43" s="7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5">
      <c r="A44" s="7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5">
      <c r="A45" s="7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5">
      <c r="A46" s="7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5">
      <c r="A47" s="7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5">
      <c r="A48" s="7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5">
      <c r="A49" s="7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5">
      <c r="A50" s="7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5">
      <c r="A51" s="7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5">
      <c r="A52" s="7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5">
      <c r="A53" s="7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5">
      <c r="A54" s="7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5">
      <c r="A55" s="7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5">
      <c r="A56" s="7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5">
      <c r="A57" s="7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5">
      <c r="A59" s="7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5">
      <c r="A60" s="7">
        <v>44012</v>
      </c>
      <c r="B60">
        <v>0.15</v>
      </c>
      <c r="C60">
        <v>0</v>
      </c>
      <c r="D60">
        <v>0</v>
      </c>
      <c r="E60">
        <v>0</v>
      </c>
      <c r="F60">
        <v>0</v>
      </c>
      <c r="G60">
        <v>0</v>
      </c>
      <c r="H60">
        <v>1.1499999999999999</v>
      </c>
      <c r="I60">
        <v>0.16</v>
      </c>
      <c r="J60">
        <v>0</v>
      </c>
      <c r="K60">
        <v>0.03</v>
      </c>
    </row>
    <row r="61" spans="1:11" ht="15" customHeight="1" x14ac:dyDescent="0.25">
      <c r="A61" s="7">
        <v>44104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-0.35</v>
      </c>
      <c r="I61">
        <v>0</v>
      </c>
      <c r="J61">
        <v>0</v>
      </c>
      <c r="K61">
        <v>0</v>
      </c>
    </row>
    <row r="62" spans="1:11" ht="15" customHeight="1" x14ac:dyDescent="0.25">
      <c r="A62" s="7">
        <v>44196</v>
      </c>
      <c r="B62">
        <v>0.03</v>
      </c>
      <c r="C62">
        <v>0</v>
      </c>
      <c r="D62">
        <v>0.05</v>
      </c>
      <c r="E62">
        <v>0.03</v>
      </c>
      <c r="F62">
        <v>0.04</v>
      </c>
      <c r="G62">
        <v>0</v>
      </c>
      <c r="H62">
        <v>0.03</v>
      </c>
      <c r="I62">
        <v>0</v>
      </c>
      <c r="J62">
        <v>0</v>
      </c>
      <c r="K62">
        <v>0</v>
      </c>
    </row>
    <row r="63" spans="1:11" ht="15" customHeight="1" x14ac:dyDescent="0.25">
      <c r="A63" s="7">
        <v>44286</v>
      </c>
      <c r="B63">
        <v>0</v>
      </c>
      <c r="C63">
        <v>0</v>
      </c>
      <c r="D63">
        <v>0.03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</row>
    <row r="64" spans="1:11" ht="15" customHeight="1" x14ac:dyDescent="0.25">
      <c r="A64" s="7">
        <v>44377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</row>
    <row r="65" spans="1:11" ht="15" customHeight="1" x14ac:dyDescent="0.25">
      <c r="A65" s="7">
        <v>44469</v>
      </c>
      <c r="B65">
        <v>0.04</v>
      </c>
      <c r="C65">
        <v>0.04</v>
      </c>
      <c r="D65">
        <v>0.04</v>
      </c>
      <c r="E65">
        <v>0.01</v>
      </c>
      <c r="F65">
        <v>0.03</v>
      </c>
      <c r="G65">
        <v>0.04</v>
      </c>
      <c r="H65">
        <v>-0.03</v>
      </c>
      <c r="I65">
        <v>0</v>
      </c>
      <c r="J65">
        <v>0</v>
      </c>
      <c r="K65">
        <v>0</v>
      </c>
    </row>
    <row r="66" spans="1:11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7.0000000000000007E-2</v>
      </c>
      <c r="J66">
        <v>0</v>
      </c>
      <c r="K66">
        <v>0</v>
      </c>
    </row>
    <row r="67" spans="1:11" ht="15" customHeight="1" x14ac:dyDescent="0.25">
      <c r="A67" s="7">
        <v>44651</v>
      </c>
      <c r="B67">
        <v>0</v>
      </c>
      <c r="C67">
        <v>0</v>
      </c>
      <c r="D67">
        <v>0</v>
      </c>
      <c r="E67">
        <v>-0.02</v>
      </c>
      <c r="F67">
        <v>0</v>
      </c>
      <c r="G67">
        <v>0</v>
      </c>
      <c r="H67">
        <v>0</v>
      </c>
      <c r="I67">
        <v>0.04</v>
      </c>
      <c r="J67">
        <v>0</v>
      </c>
      <c r="K67">
        <v>0</v>
      </c>
    </row>
    <row r="68" spans="1:11" ht="15" customHeight="1" x14ac:dyDescent="0.25">
      <c r="A68" s="7">
        <v>44742</v>
      </c>
      <c r="B68">
        <v>0</v>
      </c>
      <c r="C68">
        <v>0</v>
      </c>
      <c r="D68">
        <v>0</v>
      </c>
      <c r="E68">
        <v>0.47</v>
      </c>
      <c r="F68">
        <v>0</v>
      </c>
      <c r="G68">
        <v>0</v>
      </c>
      <c r="H68">
        <v>-0.04</v>
      </c>
      <c r="I68">
        <v>0</v>
      </c>
      <c r="J68">
        <v>0</v>
      </c>
      <c r="K68">
        <v>0</v>
      </c>
    </row>
    <row r="69" spans="1:11" ht="15" customHeight="1" x14ac:dyDescent="0.25">
      <c r="A69" s="7">
        <v>44834</v>
      </c>
      <c r="B69">
        <v>0</v>
      </c>
      <c r="C69">
        <v>0.1</v>
      </c>
      <c r="D69">
        <v>0.55000000000000004</v>
      </c>
      <c r="E69">
        <v>0.17</v>
      </c>
      <c r="F69">
        <v>-0.1</v>
      </c>
      <c r="G69">
        <v>7.0000000000000007E-2</v>
      </c>
      <c r="H69">
        <v>0</v>
      </c>
      <c r="I69">
        <v>0.1</v>
      </c>
      <c r="J69">
        <v>0</v>
      </c>
      <c r="K69">
        <v>0.11</v>
      </c>
    </row>
    <row r="70" spans="1:11" ht="15" customHeight="1" x14ac:dyDescent="0.25">
      <c r="A70" s="7">
        <v>44926</v>
      </c>
      <c r="B70">
        <v>0</v>
      </c>
      <c r="C70">
        <v>0.12</v>
      </c>
      <c r="D70">
        <v>0.26</v>
      </c>
      <c r="E70">
        <v>0.41</v>
      </c>
      <c r="F70">
        <v>-0.1</v>
      </c>
      <c r="G70">
        <v>-0.09</v>
      </c>
      <c r="H70">
        <v>0.11</v>
      </c>
      <c r="I70">
        <v>0.21</v>
      </c>
      <c r="J70">
        <v>0.11</v>
      </c>
      <c r="K70">
        <v>0</v>
      </c>
    </row>
    <row r="71" spans="1:11" ht="15" customHeight="1" x14ac:dyDescent="0.25">
      <c r="A71" s="7">
        <v>45016</v>
      </c>
      <c r="B71">
        <v>0</v>
      </c>
      <c r="C71">
        <v>7.0000000000000007E-2</v>
      </c>
      <c r="D71">
        <v>0.33</v>
      </c>
      <c r="E71">
        <v>0.11</v>
      </c>
      <c r="F71">
        <v>0.04</v>
      </c>
      <c r="G71">
        <v>0</v>
      </c>
      <c r="H71">
        <v>0.03</v>
      </c>
      <c r="I71">
        <v>0</v>
      </c>
      <c r="J71">
        <v>7.0000000000000007E-2</v>
      </c>
      <c r="K71">
        <v>0.04</v>
      </c>
    </row>
    <row r="72" spans="1:11" ht="15" customHeight="1" x14ac:dyDescent="0.25">
      <c r="A72" s="7">
        <v>45107</v>
      </c>
      <c r="B72">
        <v>7.0000000000000007E-2</v>
      </c>
      <c r="C72">
        <v>7.0000000000000007E-2</v>
      </c>
      <c r="D72">
        <v>0.23</v>
      </c>
      <c r="E72">
        <v>7.0000000000000007E-2</v>
      </c>
      <c r="F72">
        <v>-7.0000000000000007E-2</v>
      </c>
      <c r="G72">
        <v>-7.0000000000000007E-2</v>
      </c>
      <c r="H72">
        <v>0.03</v>
      </c>
      <c r="I72">
        <v>0.06</v>
      </c>
      <c r="J72">
        <v>0.03</v>
      </c>
      <c r="K72">
        <v>0.03</v>
      </c>
    </row>
    <row r="73" spans="1:11" ht="15" customHeight="1" x14ac:dyDescent="0.25">
      <c r="A73" s="7">
        <v>45199</v>
      </c>
      <c r="B73" s="9">
        <v>7.0548E-2</v>
      </c>
      <c r="C73" s="9">
        <v>7.0548E-2</v>
      </c>
      <c r="D73" s="9">
        <v>0.62327200000000005</v>
      </c>
      <c r="E73" s="9">
        <v>0.21727399999999999</v>
      </c>
      <c r="F73" s="9">
        <v>7.0548E-2</v>
      </c>
      <c r="G73" s="9">
        <v>7.0548E-2</v>
      </c>
      <c r="H73" s="9">
        <v>0.165247</v>
      </c>
      <c r="I73" s="9">
        <v>0.26280700000000001</v>
      </c>
      <c r="J73" s="9">
        <v>0.13599900000000001</v>
      </c>
      <c r="K73" s="9">
        <v>0.108196</v>
      </c>
    </row>
    <row r="74" spans="1:11" ht="15" customHeight="1" x14ac:dyDescent="0.25">
      <c r="A74" s="7">
        <v>45291</v>
      </c>
      <c r="B74" s="9">
        <v>2.7803000000000001E-2</v>
      </c>
      <c r="C74">
        <v>0</v>
      </c>
      <c r="D74" s="9">
        <v>0.17452899999999999</v>
      </c>
      <c r="E74">
        <v>0</v>
      </c>
      <c r="F74">
        <v>0</v>
      </c>
      <c r="G74" s="9">
        <v>2.7803000000000001E-2</v>
      </c>
      <c r="H74" s="9">
        <v>0.52299099999999998</v>
      </c>
      <c r="I74" s="9">
        <v>0.16442599999999999</v>
      </c>
      <c r="J74">
        <v>0</v>
      </c>
      <c r="K74" s="9">
        <v>3.7648000000000001E-2</v>
      </c>
    </row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0"/>
  <sheetViews>
    <sheetView workbookViewId="0">
      <pane ySplit="9" topLeftCell="A49" activePane="bottomLeft" state="frozen"/>
      <selection pane="bottomLeft" activeCell="A74" sqref="A74"/>
    </sheetView>
  </sheetViews>
  <sheetFormatPr defaultColWidth="10.77734375" defaultRowHeight="13.2" x14ac:dyDescent="0.25"/>
  <sheetData>
    <row r="1" spans="1:15" ht="15" customHeight="1" x14ac:dyDescent="0.25">
      <c r="A1" s="5" t="s">
        <v>70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60</v>
      </c>
      <c r="C9" s="4" t="s">
        <v>61</v>
      </c>
      <c r="D9" s="4" t="s">
        <v>62</v>
      </c>
      <c r="E9" s="4" t="s">
        <v>63</v>
      </c>
      <c r="F9" s="4" t="s">
        <v>64</v>
      </c>
      <c r="G9" s="4" t="s">
        <v>65</v>
      </c>
      <c r="H9" s="4" t="s">
        <v>66</v>
      </c>
      <c r="I9" s="4" t="s">
        <v>67</v>
      </c>
      <c r="J9" s="4" t="s">
        <v>68</v>
      </c>
      <c r="K9" s="4" t="s">
        <v>69</v>
      </c>
    </row>
    <row r="10" spans="1:15" ht="15" customHeight="1" x14ac:dyDescent="0.25">
      <c r="A10" s="7">
        <v>39447</v>
      </c>
      <c r="D10">
        <v>0.37</v>
      </c>
      <c r="E10">
        <v>0.98</v>
      </c>
    </row>
    <row r="11" spans="1:15" ht="15" customHeight="1" x14ac:dyDescent="0.25">
      <c r="A11" s="7">
        <v>39538</v>
      </c>
      <c r="D11">
        <v>1</v>
      </c>
      <c r="E11">
        <v>1</v>
      </c>
    </row>
    <row r="12" spans="1:15" ht="15" customHeight="1" x14ac:dyDescent="0.25">
      <c r="A12" s="7">
        <v>39629</v>
      </c>
      <c r="D12">
        <v>1.43</v>
      </c>
      <c r="E12">
        <v>0.98</v>
      </c>
    </row>
    <row r="13" spans="1:15" ht="15" customHeight="1" x14ac:dyDescent="0.25">
      <c r="A13" s="7">
        <v>39721</v>
      </c>
      <c r="D13">
        <v>1.43</v>
      </c>
      <c r="E13">
        <v>1</v>
      </c>
    </row>
    <row r="14" spans="1:15" ht="15" customHeight="1" x14ac:dyDescent="0.25">
      <c r="A14" s="7">
        <v>39813</v>
      </c>
      <c r="D14">
        <v>1.29</v>
      </c>
      <c r="E14">
        <v>1.24</v>
      </c>
    </row>
    <row r="15" spans="1:15" ht="15" customHeight="1" x14ac:dyDescent="0.25">
      <c r="A15" s="7">
        <v>39903</v>
      </c>
      <c r="D15">
        <v>1.1299999999999999</v>
      </c>
      <c r="E15">
        <v>0.76</v>
      </c>
    </row>
    <row r="16" spans="1:15" ht="15" customHeight="1" x14ac:dyDescent="0.25">
      <c r="A16" s="7">
        <v>39994</v>
      </c>
      <c r="D16">
        <v>0.37</v>
      </c>
      <c r="E16">
        <v>0.1</v>
      </c>
    </row>
    <row r="17" spans="1:5" ht="15" customHeight="1" x14ac:dyDescent="0.25">
      <c r="A17" s="7">
        <v>40086</v>
      </c>
      <c r="D17">
        <v>-0.16</v>
      </c>
      <c r="E17">
        <v>-0.38</v>
      </c>
    </row>
    <row r="18" spans="1:5" ht="15" customHeight="1" x14ac:dyDescent="0.25">
      <c r="A18" s="7">
        <v>40178</v>
      </c>
      <c r="D18">
        <v>-0.52</v>
      </c>
      <c r="E18">
        <v>-0.42</v>
      </c>
    </row>
    <row r="19" spans="1:5" ht="15" customHeight="1" x14ac:dyDescent="0.25">
      <c r="A19" s="7">
        <v>40268</v>
      </c>
      <c r="D19">
        <v>-0.77</v>
      </c>
      <c r="E19">
        <v>-0.36</v>
      </c>
    </row>
    <row r="20" spans="1:5" ht="15" customHeight="1" x14ac:dyDescent="0.25">
      <c r="A20" s="7">
        <v>40359</v>
      </c>
      <c r="D20">
        <v>-0.77</v>
      </c>
      <c r="E20">
        <v>0.27</v>
      </c>
    </row>
    <row r="21" spans="1:5" ht="15" customHeight="1" x14ac:dyDescent="0.25">
      <c r="A21" s="7">
        <v>40451</v>
      </c>
      <c r="D21">
        <v>0.22</v>
      </c>
      <c r="E21">
        <v>0.23</v>
      </c>
    </row>
    <row r="22" spans="1:5" ht="15" customHeight="1" x14ac:dyDescent="0.25">
      <c r="A22" s="7">
        <v>40543</v>
      </c>
      <c r="D22">
        <v>-0.33</v>
      </c>
      <c r="E22">
        <v>0.11</v>
      </c>
    </row>
    <row r="23" spans="1:5" ht="15" customHeight="1" x14ac:dyDescent="0.25">
      <c r="A23" s="7">
        <v>40633</v>
      </c>
      <c r="D23">
        <v>-0.57999999999999996</v>
      </c>
      <c r="E23">
        <v>0.06</v>
      </c>
    </row>
    <row r="24" spans="1:5" ht="15" customHeight="1" x14ac:dyDescent="0.25">
      <c r="A24" s="7">
        <v>40724</v>
      </c>
      <c r="D24">
        <v>-0.73</v>
      </c>
      <c r="E24">
        <v>-0.38</v>
      </c>
    </row>
    <row r="25" spans="1:5" ht="15" customHeight="1" x14ac:dyDescent="0.25">
      <c r="A25" s="7">
        <v>40816</v>
      </c>
      <c r="D25">
        <v>0.57999999999999996</v>
      </c>
      <c r="E25">
        <v>0.93</v>
      </c>
    </row>
    <row r="26" spans="1:5" ht="15" customHeight="1" x14ac:dyDescent="0.25">
      <c r="A26" s="7">
        <v>40908</v>
      </c>
      <c r="D26">
        <v>1.1299999999999999</v>
      </c>
      <c r="E26">
        <v>1.21</v>
      </c>
    </row>
    <row r="27" spans="1:5" ht="15" customHeight="1" x14ac:dyDescent="0.25">
      <c r="A27" s="7">
        <v>40999</v>
      </c>
      <c r="D27">
        <v>0.49</v>
      </c>
      <c r="E27">
        <v>0.48</v>
      </c>
    </row>
    <row r="28" spans="1:5" ht="15" customHeight="1" x14ac:dyDescent="0.25">
      <c r="A28" s="7">
        <v>41090</v>
      </c>
      <c r="D28">
        <v>1.1299999999999999</v>
      </c>
      <c r="E28">
        <v>0.89</v>
      </c>
    </row>
    <row r="29" spans="1:5" ht="15" customHeight="1" x14ac:dyDescent="0.25">
      <c r="A29" s="7">
        <v>41182</v>
      </c>
      <c r="D29">
        <v>0.84</v>
      </c>
      <c r="E29">
        <v>0.6</v>
      </c>
    </row>
    <row r="30" spans="1:5" ht="15" customHeight="1" x14ac:dyDescent="0.25">
      <c r="A30" s="7">
        <v>41274</v>
      </c>
      <c r="D30">
        <v>1</v>
      </c>
      <c r="E30">
        <v>0.28999999999999998</v>
      </c>
    </row>
    <row r="31" spans="1:5" ht="15" customHeight="1" x14ac:dyDescent="0.25">
      <c r="A31" s="7">
        <v>41364</v>
      </c>
      <c r="D31">
        <v>0.51</v>
      </c>
      <c r="E31">
        <v>0.2</v>
      </c>
    </row>
    <row r="32" spans="1:5" ht="15" customHeight="1" x14ac:dyDescent="0.25">
      <c r="A32" s="7">
        <v>41455</v>
      </c>
      <c r="D32">
        <v>-0.26</v>
      </c>
      <c r="E32">
        <v>0.03</v>
      </c>
    </row>
    <row r="33" spans="1:11" ht="15" customHeight="1" x14ac:dyDescent="0.25">
      <c r="A33" s="7">
        <v>41547</v>
      </c>
      <c r="D33">
        <v>-0.02</v>
      </c>
      <c r="E33">
        <v>-0.65</v>
      </c>
    </row>
    <row r="34" spans="1:11" ht="15" customHeight="1" x14ac:dyDescent="0.25">
      <c r="A34" s="7">
        <v>41639</v>
      </c>
      <c r="D34">
        <v>-0.76</v>
      </c>
      <c r="E34">
        <v>-0.16</v>
      </c>
    </row>
    <row r="35" spans="1:11" ht="15" customHeight="1" x14ac:dyDescent="0.25">
      <c r="A35" s="7">
        <v>41729</v>
      </c>
      <c r="D35">
        <v>-0.94</v>
      </c>
      <c r="E35">
        <v>-0.81</v>
      </c>
    </row>
    <row r="36" spans="1:11" ht="15" customHeight="1" x14ac:dyDescent="0.25">
      <c r="A36" s="7">
        <v>41820</v>
      </c>
      <c r="D36">
        <v>-0.84</v>
      </c>
      <c r="E36">
        <v>-0.82</v>
      </c>
    </row>
    <row r="37" spans="1:11" ht="15" customHeight="1" x14ac:dyDescent="0.25">
      <c r="A37" s="7">
        <v>41912</v>
      </c>
      <c r="D37">
        <v>-0.51</v>
      </c>
      <c r="E37">
        <v>-0.67</v>
      </c>
    </row>
    <row r="38" spans="1:11" ht="15" customHeight="1" x14ac:dyDescent="0.25">
      <c r="A38" s="7">
        <v>42004</v>
      </c>
      <c r="D38">
        <v>-0.21</v>
      </c>
      <c r="E38">
        <v>0.24</v>
      </c>
    </row>
    <row r="39" spans="1:11" ht="15" customHeight="1" x14ac:dyDescent="0.25">
      <c r="A39" s="7">
        <v>42094</v>
      </c>
      <c r="D39">
        <v>-0.51</v>
      </c>
      <c r="E39">
        <v>-0.03</v>
      </c>
    </row>
    <row r="40" spans="1:11" ht="15" customHeight="1" x14ac:dyDescent="0.25">
      <c r="A40" s="7">
        <v>42185</v>
      </c>
      <c r="D40">
        <v>-0.69</v>
      </c>
      <c r="E40">
        <v>0.22</v>
      </c>
    </row>
    <row r="41" spans="1:11" ht="15" customHeight="1" x14ac:dyDescent="0.25">
      <c r="A41" s="7">
        <v>42277</v>
      </c>
      <c r="D41">
        <v>-0.05</v>
      </c>
      <c r="E41">
        <v>0.14000000000000001</v>
      </c>
    </row>
    <row r="42" spans="1:11" ht="15" customHeight="1" x14ac:dyDescent="0.25">
      <c r="A42" s="7">
        <v>42369</v>
      </c>
      <c r="D42">
        <v>0.56000000000000005</v>
      </c>
      <c r="E42">
        <v>1.03</v>
      </c>
    </row>
    <row r="43" spans="1:11" ht="15" customHeight="1" x14ac:dyDescent="0.25">
      <c r="A43" s="7">
        <v>42460</v>
      </c>
      <c r="D43">
        <v>1.03</v>
      </c>
      <c r="E43">
        <v>0.87</v>
      </c>
    </row>
    <row r="44" spans="1:11" ht="15" customHeight="1" x14ac:dyDescent="0.25">
      <c r="A44" s="7">
        <v>42551</v>
      </c>
      <c r="D44">
        <v>0.87</v>
      </c>
      <c r="E44">
        <v>0.7</v>
      </c>
    </row>
    <row r="45" spans="1:11" ht="15" customHeight="1" x14ac:dyDescent="0.25">
      <c r="A45" s="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5">
      <c r="A46" s="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5">
      <c r="A47" s="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5">
      <c r="A48" s="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5">
      <c r="A49" s="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5">
      <c r="A50" s="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5">
      <c r="A51" s="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5">
      <c r="A52" s="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5">
      <c r="A53" s="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5">
      <c r="A54" s="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5">
      <c r="A55" s="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5">
      <c r="A56" s="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5">
      <c r="A57" s="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5">
      <c r="A58" s="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5">
      <c r="A59" s="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5">
      <c r="A60" s="7">
        <v>44012</v>
      </c>
      <c r="B60">
        <v>-1.1399999999999999</v>
      </c>
      <c r="C60">
        <v>-0.08</v>
      </c>
      <c r="D60">
        <v>0.62</v>
      </c>
      <c r="E60">
        <v>0.04</v>
      </c>
      <c r="F60">
        <v>0.79</v>
      </c>
      <c r="G60">
        <v>0</v>
      </c>
      <c r="H60">
        <v>0</v>
      </c>
      <c r="I60">
        <v>0</v>
      </c>
      <c r="J60">
        <v>0.03</v>
      </c>
      <c r="K60">
        <v>-0.06</v>
      </c>
    </row>
    <row r="61" spans="1:11" ht="15" customHeight="1" x14ac:dyDescent="0.25">
      <c r="A61" s="7">
        <v>44104</v>
      </c>
      <c r="B61">
        <v>-0.08</v>
      </c>
      <c r="C61">
        <v>0</v>
      </c>
      <c r="D61">
        <v>-0.25</v>
      </c>
      <c r="E61">
        <v>-7.0000000000000007E-2</v>
      </c>
      <c r="F61">
        <v>-0.34</v>
      </c>
      <c r="G61">
        <v>0</v>
      </c>
      <c r="H61">
        <v>0</v>
      </c>
      <c r="I61">
        <v>0</v>
      </c>
      <c r="J61">
        <v>0</v>
      </c>
      <c r="K61">
        <v>7.0000000000000007E-2</v>
      </c>
    </row>
    <row r="62" spans="1:11" ht="15" customHeight="1" x14ac:dyDescent="0.25">
      <c r="A62" s="7">
        <v>44196</v>
      </c>
      <c r="B62">
        <v>-0.06</v>
      </c>
      <c r="C62">
        <v>0.03</v>
      </c>
      <c r="D62">
        <v>-0.06</v>
      </c>
      <c r="E62">
        <v>0.03</v>
      </c>
      <c r="F62">
        <v>0</v>
      </c>
      <c r="G62">
        <v>0</v>
      </c>
      <c r="H62">
        <v>0.04</v>
      </c>
      <c r="I62">
        <v>0</v>
      </c>
      <c r="J62">
        <v>0.06</v>
      </c>
      <c r="K62">
        <v>0.04</v>
      </c>
    </row>
    <row r="63" spans="1:11" ht="15" customHeight="1" x14ac:dyDescent="0.25">
      <c r="A63" s="7">
        <v>44286</v>
      </c>
      <c r="B63">
        <v>0</v>
      </c>
      <c r="C63">
        <v>0.11</v>
      </c>
      <c r="D63">
        <v>-0.32</v>
      </c>
      <c r="E63">
        <v>0.11</v>
      </c>
      <c r="F63">
        <v>-0.41</v>
      </c>
      <c r="G63">
        <v>0</v>
      </c>
      <c r="H63">
        <v>0</v>
      </c>
      <c r="I63">
        <v>0.11</v>
      </c>
      <c r="J63">
        <v>0.49</v>
      </c>
      <c r="K63">
        <v>0</v>
      </c>
    </row>
    <row r="64" spans="1:11" ht="15" customHeight="1" x14ac:dyDescent="0.25">
      <c r="A64" s="7">
        <v>44377</v>
      </c>
      <c r="B64">
        <v>0.01</v>
      </c>
      <c r="C64">
        <v>0.1</v>
      </c>
      <c r="D64">
        <v>-0.38</v>
      </c>
      <c r="E64">
        <v>-0.31</v>
      </c>
      <c r="F64">
        <v>-7.0000000000000007E-2</v>
      </c>
      <c r="G64">
        <v>0.03</v>
      </c>
      <c r="H64">
        <v>0</v>
      </c>
      <c r="I64">
        <v>0</v>
      </c>
      <c r="J64">
        <v>0.55000000000000004</v>
      </c>
      <c r="K64">
        <v>0.42</v>
      </c>
    </row>
    <row r="65" spans="1:11" ht="15" customHeight="1" x14ac:dyDescent="0.25">
      <c r="A65" s="7">
        <v>44469</v>
      </c>
      <c r="B65">
        <v>-7.0000000000000007E-2</v>
      </c>
      <c r="C65">
        <v>0.78</v>
      </c>
      <c r="D65">
        <v>-0.13</v>
      </c>
      <c r="E65">
        <v>-0.03</v>
      </c>
      <c r="F65">
        <v>0</v>
      </c>
      <c r="G65">
        <v>0.28000000000000003</v>
      </c>
      <c r="H65">
        <v>0</v>
      </c>
      <c r="I65">
        <v>0</v>
      </c>
      <c r="J65">
        <v>0.13</v>
      </c>
      <c r="K65">
        <v>0.26</v>
      </c>
    </row>
    <row r="66" spans="1:11" ht="15" customHeight="1" x14ac:dyDescent="0.25">
      <c r="A66" s="7">
        <v>44561</v>
      </c>
      <c r="B66">
        <v>0.74</v>
      </c>
      <c r="C66">
        <v>0.7</v>
      </c>
      <c r="D66">
        <v>0.03</v>
      </c>
      <c r="E66">
        <v>-0.03</v>
      </c>
      <c r="F66">
        <v>0.35</v>
      </c>
      <c r="G66">
        <v>0.24</v>
      </c>
      <c r="H66">
        <v>0</v>
      </c>
      <c r="I66">
        <v>0</v>
      </c>
      <c r="J66">
        <v>0.28999999999999998</v>
      </c>
      <c r="K66">
        <v>0.16</v>
      </c>
    </row>
    <row r="67" spans="1:11" ht="15" customHeight="1" x14ac:dyDescent="0.25">
      <c r="A67" s="7">
        <v>44651</v>
      </c>
      <c r="B67">
        <v>1.4</v>
      </c>
      <c r="C67">
        <v>1</v>
      </c>
      <c r="D67">
        <v>0.47</v>
      </c>
      <c r="E67">
        <v>0.44</v>
      </c>
      <c r="F67">
        <v>1.25</v>
      </c>
      <c r="G67">
        <v>0.85</v>
      </c>
      <c r="H67">
        <v>0.03</v>
      </c>
      <c r="I67">
        <v>0</v>
      </c>
      <c r="J67">
        <v>0.23</v>
      </c>
      <c r="K67">
        <v>0.23</v>
      </c>
    </row>
    <row r="68" spans="1:11" ht="15" customHeight="1" x14ac:dyDescent="0.25">
      <c r="A68" s="7">
        <v>44742</v>
      </c>
      <c r="B68">
        <v>1.37</v>
      </c>
      <c r="C68">
        <v>1.38</v>
      </c>
      <c r="D68">
        <v>1.02</v>
      </c>
      <c r="E68">
        <v>0.98</v>
      </c>
      <c r="F68">
        <v>1.37</v>
      </c>
      <c r="G68">
        <v>0.91</v>
      </c>
      <c r="H68">
        <v>0.04</v>
      </c>
      <c r="I68">
        <v>0.04</v>
      </c>
      <c r="J68">
        <v>0.34</v>
      </c>
      <c r="K68">
        <v>-0.06</v>
      </c>
    </row>
    <row r="69" spans="1:11" ht="15" customHeight="1" x14ac:dyDescent="0.25">
      <c r="A69" s="7">
        <v>44834</v>
      </c>
      <c r="B69">
        <v>1.53</v>
      </c>
      <c r="C69">
        <v>1.4</v>
      </c>
      <c r="D69">
        <v>0.34</v>
      </c>
      <c r="E69">
        <v>0.56999999999999995</v>
      </c>
      <c r="F69">
        <v>1.47</v>
      </c>
      <c r="G69">
        <v>0.96</v>
      </c>
      <c r="H69">
        <v>0</v>
      </c>
      <c r="I69">
        <v>0.03</v>
      </c>
      <c r="J69">
        <v>0.28999999999999998</v>
      </c>
      <c r="K69">
        <v>0.04</v>
      </c>
    </row>
    <row r="70" spans="1:11" ht="15" customHeight="1" x14ac:dyDescent="0.25">
      <c r="A70" s="7">
        <v>44926</v>
      </c>
      <c r="B70">
        <v>1.59</v>
      </c>
      <c r="C70">
        <v>0.1</v>
      </c>
      <c r="D70">
        <v>0.78</v>
      </c>
      <c r="E70">
        <v>0.28999999999999998</v>
      </c>
      <c r="F70">
        <v>0.6</v>
      </c>
      <c r="G70">
        <v>0.14000000000000001</v>
      </c>
      <c r="H70">
        <v>0.03</v>
      </c>
      <c r="I70">
        <v>0.06</v>
      </c>
      <c r="J70">
        <v>-0.08</v>
      </c>
      <c r="K70">
        <v>0.08</v>
      </c>
    </row>
    <row r="71" spans="1:11" ht="15" customHeight="1" x14ac:dyDescent="0.25">
      <c r="A71" s="7">
        <v>45016</v>
      </c>
      <c r="B71">
        <v>0.9</v>
      </c>
      <c r="C71">
        <v>0.97</v>
      </c>
      <c r="D71">
        <v>1.23</v>
      </c>
      <c r="E71">
        <v>0.19</v>
      </c>
      <c r="F71">
        <v>0.5</v>
      </c>
      <c r="G71">
        <v>0.28000000000000003</v>
      </c>
      <c r="H71">
        <v>0</v>
      </c>
      <c r="I71">
        <v>0.03</v>
      </c>
      <c r="J71">
        <v>7.0000000000000007E-2</v>
      </c>
      <c r="K71">
        <v>0.06</v>
      </c>
    </row>
    <row r="72" spans="1:11" ht="15" customHeight="1" x14ac:dyDescent="0.25">
      <c r="A72" s="7">
        <v>45107</v>
      </c>
      <c r="B72">
        <v>1</v>
      </c>
      <c r="C72">
        <v>0.96</v>
      </c>
      <c r="D72">
        <v>0</v>
      </c>
      <c r="E72">
        <v>0.03</v>
      </c>
      <c r="F72">
        <v>0.49</v>
      </c>
      <c r="G72">
        <v>0.23</v>
      </c>
      <c r="H72">
        <v>0.03</v>
      </c>
      <c r="I72">
        <v>0</v>
      </c>
      <c r="J72">
        <v>0</v>
      </c>
      <c r="K72">
        <v>0.19</v>
      </c>
    </row>
    <row r="73" spans="1:11" ht="15" customHeight="1" x14ac:dyDescent="0.25">
      <c r="A73" s="7">
        <v>45199</v>
      </c>
      <c r="B73" s="9">
        <v>0.99999499999999997</v>
      </c>
      <c r="C73" s="9">
        <v>0.77541600000000011</v>
      </c>
      <c r="D73" s="9">
        <v>0.11475300000000001</v>
      </c>
      <c r="E73" s="9">
        <v>-5.5606000000000003E-2</v>
      </c>
      <c r="F73" s="9">
        <v>0.211946</v>
      </c>
      <c r="G73" s="9">
        <v>0.26280700000000001</v>
      </c>
      <c r="H73" s="9">
        <v>7.0548E-2</v>
      </c>
      <c r="I73" s="9">
        <v>9.7328999999999999E-2</v>
      </c>
      <c r="J73" s="9">
        <v>0.11638300000000001</v>
      </c>
      <c r="K73" s="9">
        <v>0.11638300000000001</v>
      </c>
    </row>
    <row r="74" spans="1:11" ht="15" customHeight="1" x14ac:dyDescent="0.25">
      <c r="A74" s="7">
        <v>45291</v>
      </c>
      <c r="B74" s="9">
        <v>9.943299999999998E-2</v>
      </c>
      <c r="C74" s="9">
        <v>0.30621799999999999</v>
      </c>
      <c r="D74" s="9">
        <v>0.36591299999999999</v>
      </c>
      <c r="E74" s="9">
        <v>0.17452899999999999</v>
      </c>
      <c r="F74" s="9">
        <v>0.143237</v>
      </c>
      <c r="G74" s="9">
        <v>2.4313999999999999E-2</v>
      </c>
      <c r="H74" s="10">
        <v>0</v>
      </c>
      <c r="I74" s="9">
        <v>2.6780999999999999E-2</v>
      </c>
      <c r="J74" s="9">
        <v>0.61091700000000004</v>
      </c>
      <c r="K74" s="9">
        <v>0.18446400000000002</v>
      </c>
    </row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workbookViewId="0">
      <pane ySplit="9" topLeftCell="A44" activePane="bottomLeft" state="frozen"/>
      <selection pane="bottomLeft" activeCell="H74" sqref="H74"/>
    </sheetView>
  </sheetViews>
  <sheetFormatPr defaultColWidth="10.77734375" defaultRowHeight="13.2" x14ac:dyDescent="0.25"/>
  <sheetData>
    <row r="1" spans="1:15" ht="15" customHeight="1" x14ac:dyDescent="0.25">
      <c r="A1" s="5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</row>
    <row r="10" spans="1:15" ht="15" customHeight="1" x14ac:dyDescent="0.25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5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5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5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5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5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5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5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5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5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5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5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5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5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5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5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5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5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5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5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5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5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5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5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5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5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5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5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5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5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5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5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5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5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5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5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5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5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5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5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5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5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5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5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5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5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5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5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5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5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5">
      <c r="A60" s="7">
        <v>44012</v>
      </c>
      <c r="B60">
        <v>1.44</v>
      </c>
      <c r="C60">
        <v>-0.33</v>
      </c>
      <c r="D60">
        <v>0.73</v>
      </c>
      <c r="E60">
        <v>0.06</v>
      </c>
      <c r="F60">
        <v>0.08</v>
      </c>
      <c r="G60">
        <v>-0.08</v>
      </c>
    </row>
    <row r="61" spans="1:7" ht="15" customHeight="1" x14ac:dyDescent="0.25">
      <c r="A61" s="7">
        <v>44104</v>
      </c>
      <c r="B61">
        <v>0.14000000000000001</v>
      </c>
      <c r="C61">
        <v>-0.18</v>
      </c>
      <c r="D61">
        <v>0.55000000000000004</v>
      </c>
      <c r="E61">
        <v>-0.11</v>
      </c>
      <c r="F61">
        <v>0.05</v>
      </c>
      <c r="G61">
        <v>-0.09</v>
      </c>
    </row>
    <row r="62" spans="1:7" ht="15" customHeight="1" x14ac:dyDescent="0.25">
      <c r="A62" s="7">
        <v>44196</v>
      </c>
      <c r="B62">
        <v>-0.11</v>
      </c>
      <c r="C62">
        <v>-0.12</v>
      </c>
      <c r="D62">
        <v>-0.11</v>
      </c>
      <c r="E62">
        <v>-0.12</v>
      </c>
      <c r="F62">
        <v>-0.09</v>
      </c>
      <c r="G62">
        <v>-0.12</v>
      </c>
    </row>
    <row r="63" spans="1:7" ht="15" customHeight="1" x14ac:dyDescent="0.25">
      <c r="A63" s="7">
        <v>44286</v>
      </c>
      <c r="B63">
        <v>-0.38</v>
      </c>
      <c r="C63">
        <v>0.17</v>
      </c>
      <c r="D63">
        <v>-0.37</v>
      </c>
      <c r="E63">
        <v>0.21</v>
      </c>
      <c r="F63">
        <v>0.19</v>
      </c>
      <c r="G63">
        <v>0.03</v>
      </c>
    </row>
    <row r="64" spans="1:7" ht="15" customHeight="1" x14ac:dyDescent="0.25">
      <c r="A64" s="7">
        <v>44377</v>
      </c>
      <c r="B64">
        <v>0.23</v>
      </c>
      <c r="C64">
        <v>-0.04</v>
      </c>
      <c r="D64">
        <v>0.24</v>
      </c>
      <c r="E64">
        <v>0.04</v>
      </c>
      <c r="F64">
        <v>-0.11</v>
      </c>
      <c r="G64">
        <v>0.36</v>
      </c>
    </row>
    <row r="65" spans="1:7" ht="15" customHeight="1" x14ac:dyDescent="0.25">
      <c r="A65" s="7">
        <v>44469</v>
      </c>
      <c r="B65">
        <v>0.08</v>
      </c>
      <c r="C65">
        <v>-0.21</v>
      </c>
      <c r="D65">
        <v>0.08</v>
      </c>
      <c r="E65">
        <v>-0.21</v>
      </c>
      <c r="F65">
        <v>0.32</v>
      </c>
      <c r="G65">
        <v>0.23</v>
      </c>
    </row>
    <row r="66" spans="1:7" ht="15" customHeight="1" x14ac:dyDescent="0.25">
      <c r="A66" s="7">
        <v>44561</v>
      </c>
      <c r="B66">
        <v>-0.3</v>
      </c>
      <c r="C66">
        <v>7.0000000000000007E-2</v>
      </c>
      <c r="D66">
        <v>-0.3</v>
      </c>
      <c r="E66">
        <v>0.09</v>
      </c>
      <c r="F66">
        <v>0.18</v>
      </c>
      <c r="G66">
        <v>0.18</v>
      </c>
    </row>
    <row r="67" spans="1:7" ht="15" customHeight="1" x14ac:dyDescent="0.25">
      <c r="A67" s="7">
        <v>44651</v>
      </c>
      <c r="B67">
        <v>-0.19</v>
      </c>
      <c r="C67">
        <v>-0.35</v>
      </c>
      <c r="D67">
        <v>-0.23</v>
      </c>
      <c r="E67">
        <v>-0.25</v>
      </c>
      <c r="F67">
        <v>0.32</v>
      </c>
      <c r="G67">
        <v>0.32</v>
      </c>
    </row>
    <row r="68" spans="1:7" ht="15" customHeight="1" x14ac:dyDescent="0.25">
      <c r="A68" s="7">
        <v>44742</v>
      </c>
      <c r="B68">
        <v>0.01</v>
      </c>
      <c r="C68">
        <v>-0.22</v>
      </c>
      <c r="D68">
        <v>0.05</v>
      </c>
      <c r="E68">
        <v>-0.18</v>
      </c>
      <c r="F68">
        <v>0.14000000000000001</v>
      </c>
      <c r="G68">
        <v>0.33</v>
      </c>
    </row>
    <row r="69" spans="1:7" ht="15" customHeight="1" x14ac:dyDescent="0.25">
      <c r="A69" s="7">
        <v>44834</v>
      </c>
      <c r="B69">
        <v>-0.56000000000000005</v>
      </c>
      <c r="C69">
        <v>-0.95</v>
      </c>
      <c r="D69">
        <v>-0.48</v>
      </c>
      <c r="E69">
        <v>-0.87</v>
      </c>
      <c r="F69">
        <v>-0.13</v>
      </c>
      <c r="G69">
        <v>-0.13</v>
      </c>
    </row>
    <row r="70" spans="1:7" ht="15" customHeight="1" x14ac:dyDescent="0.25">
      <c r="A70" s="7">
        <v>44926</v>
      </c>
      <c r="B70">
        <v>-0.93</v>
      </c>
      <c r="C70">
        <v>-0.57999999999999996</v>
      </c>
      <c r="D70">
        <v>-0.79</v>
      </c>
      <c r="E70">
        <v>-0.5</v>
      </c>
      <c r="F70">
        <v>-0.15</v>
      </c>
      <c r="G70">
        <v>-0.08</v>
      </c>
    </row>
    <row r="71" spans="1:7" ht="15" customHeight="1" x14ac:dyDescent="0.25">
      <c r="A71" s="7">
        <v>45016</v>
      </c>
      <c r="B71">
        <v>-0.13</v>
      </c>
      <c r="C71">
        <v>-0.14000000000000001</v>
      </c>
      <c r="D71">
        <v>-0.39</v>
      </c>
      <c r="E71">
        <v>-0.1</v>
      </c>
      <c r="F71">
        <v>-0.18</v>
      </c>
      <c r="G71">
        <v>-0.02</v>
      </c>
    </row>
    <row r="72" spans="1:7" ht="15" customHeight="1" x14ac:dyDescent="0.25">
      <c r="A72" s="7">
        <v>45107</v>
      </c>
      <c r="B72">
        <v>-0.28000000000000003</v>
      </c>
      <c r="C72">
        <v>-0.46</v>
      </c>
      <c r="D72">
        <v>-0.36</v>
      </c>
      <c r="E72">
        <v>-0.52</v>
      </c>
      <c r="F72">
        <v>0.18</v>
      </c>
      <c r="G72">
        <v>-0.22</v>
      </c>
    </row>
    <row r="73" spans="1:7" ht="15" customHeight="1" x14ac:dyDescent="0.25">
      <c r="A73" s="7">
        <v>45199</v>
      </c>
      <c r="B73" s="9">
        <v>-0.38772200000000001</v>
      </c>
      <c r="C73" s="9">
        <v>-0.51860400000000006</v>
      </c>
      <c r="D73" s="9">
        <v>-0.54981899999999995</v>
      </c>
      <c r="E73" s="9">
        <v>-0.57989000000000002</v>
      </c>
      <c r="F73" s="9">
        <v>-0.581816</v>
      </c>
      <c r="G73" s="9">
        <v>-0.48002099999999998</v>
      </c>
    </row>
    <row r="74" spans="1:7" ht="15" customHeight="1" x14ac:dyDescent="0.25">
      <c r="A74" s="7">
        <v>45291</v>
      </c>
      <c r="B74" s="9">
        <v>-0.87666100000000013</v>
      </c>
      <c r="C74" s="9">
        <v>-0.431062</v>
      </c>
      <c r="D74" s="9">
        <v>-1.0208649999999999</v>
      </c>
      <c r="E74" s="9">
        <v>-0.49234800000000001</v>
      </c>
      <c r="F74" s="9">
        <v>-0.76090099999999994</v>
      </c>
      <c r="G74" s="9">
        <v>-0.12831700000000001</v>
      </c>
    </row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"/>
  <sheetViews>
    <sheetView workbookViewId="0">
      <pane ySplit="9" topLeftCell="A48" activePane="bottomLeft" state="frozen"/>
      <selection pane="bottomLeft" activeCell="B74" sqref="B74"/>
    </sheetView>
  </sheetViews>
  <sheetFormatPr defaultColWidth="10.77734375" defaultRowHeight="13.2" x14ac:dyDescent="0.25"/>
  <sheetData>
    <row r="1" spans="1:15" ht="15" customHeight="1" x14ac:dyDescent="0.25">
      <c r="A1" s="5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8</v>
      </c>
      <c r="C9" s="4" t="s">
        <v>9</v>
      </c>
      <c r="D9" s="4" t="s">
        <v>10</v>
      </c>
      <c r="E9" s="4" t="s">
        <v>11</v>
      </c>
    </row>
    <row r="10" spans="1:15" ht="15" customHeight="1" x14ac:dyDescent="0.25">
      <c r="A10" s="7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5">
      <c r="A11" s="7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5">
      <c r="A12" s="7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5">
      <c r="A13" s="7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5">
      <c r="A14" s="7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5">
      <c r="A15" s="7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5">
      <c r="A16" s="7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5">
      <c r="A17" s="7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5">
      <c r="A18" s="7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5">
      <c r="A19" s="7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5">
      <c r="A20" s="7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5">
      <c r="A21" s="7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5">
      <c r="A22" s="7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5">
      <c r="A23" s="7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5">
      <c r="A24" s="7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5">
      <c r="A25" s="7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5">
      <c r="A26" s="7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5">
      <c r="A27" s="7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5">
      <c r="A28" s="7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5">
      <c r="A29" s="7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5">
      <c r="A30" s="7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5">
      <c r="A31" s="7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5">
      <c r="A32" s="7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5">
      <c r="A33" s="7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5">
      <c r="A34" s="7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5">
      <c r="A35" s="7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5">
      <c r="A36" s="7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5">
      <c r="A37" s="7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5">
      <c r="A38" s="7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5">
      <c r="A39" s="7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5">
      <c r="A40" s="7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5">
      <c r="A41" s="7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5">
      <c r="A42" s="7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5">
      <c r="A43" s="7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5">
      <c r="A44" s="7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5">
      <c r="A45" s="7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5">
      <c r="A46" s="7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5">
      <c r="A47" s="7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5">
      <c r="A48" s="7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5">
      <c r="A49" s="7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5">
      <c r="A50" s="7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5">
      <c r="A51" s="7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5">
      <c r="A52" s="7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5">
      <c r="A53" s="7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5">
      <c r="A54" s="7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5">
      <c r="A55" s="7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5">
      <c r="A56" s="7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5">
      <c r="A57" s="7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5">
      <c r="A59" s="7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5">
      <c r="A60" s="7">
        <v>44012</v>
      </c>
      <c r="B60">
        <v>-0.28999999999999998</v>
      </c>
      <c r="C60">
        <v>-0.08</v>
      </c>
      <c r="D60">
        <v>0.06</v>
      </c>
      <c r="E60">
        <v>-0.08</v>
      </c>
    </row>
    <row r="61" spans="1:5" ht="15" customHeight="1" x14ac:dyDescent="0.25">
      <c r="A61" s="7">
        <v>44104</v>
      </c>
      <c r="B61">
        <v>0.12</v>
      </c>
      <c r="C61">
        <v>-0.36</v>
      </c>
      <c r="D61">
        <v>0.12</v>
      </c>
      <c r="E61">
        <v>-0.36</v>
      </c>
    </row>
    <row r="62" spans="1:5" ht="15" customHeight="1" x14ac:dyDescent="0.25">
      <c r="A62" s="7">
        <v>44196</v>
      </c>
      <c r="B62">
        <v>-0.12</v>
      </c>
      <c r="C62">
        <v>-0.08</v>
      </c>
      <c r="D62">
        <v>-0.12</v>
      </c>
      <c r="E62">
        <v>-0.08</v>
      </c>
    </row>
    <row r="63" spans="1:5" ht="15" customHeight="1" x14ac:dyDescent="0.25">
      <c r="A63" s="7">
        <v>44286</v>
      </c>
      <c r="B63">
        <v>0</v>
      </c>
      <c r="C63">
        <v>0</v>
      </c>
      <c r="D63">
        <v>0</v>
      </c>
      <c r="E63">
        <v>0</v>
      </c>
    </row>
    <row r="64" spans="1:5" ht="15" customHeight="1" x14ac:dyDescent="0.25">
      <c r="A64" s="7">
        <v>44377</v>
      </c>
      <c r="B64">
        <v>0.02</v>
      </c>
      <c r="C64">
        <v>-0.02</v>
      </c>
      <c r="D64">
        <v>0</v>
      </c>
      <c r="E64">
        <v>-0.02</v>
      </c>
    </row>
    <row r="65" spans="1:5" ht="15" customHeight="1" x14ac:dyDescent="0.25">
      <c r="A65" s="7">
        <v>44469</v>
      </c>
      <c r="B65">
        <v>0</v>
      </c>
      <c r="C65">
        <v>0.28999999999999998</v>
      </c>
      <c r="D65">
        <v>0</v>
      </c>
      <c r="E65">
        <v>0</v>
      </c>
    </row>
    <row r="66" spans="1:5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</row>
    <row r="67" spans="1:5" ht="15" customHeight="1" x14ac:dyDescent="0.25">
      <c r="A67" s="7">
        <v>44651</v>
      </c>
      <c r="B67">
        <v>-0.12</v>
      </c>
      <c r="C67">
        <v>0</v>
      </c>
      <c r="D67">
        <v>-0.12</v>
      </c>
      <c r="E67">
        <v>0</v>
      </c>
    </row>
    <row r="68" spans="1:5" ht="15" customHeight="1" x14ac:dyDescent="0.25">
      <c r="A68" s="7">
        <v>44742</v>
      </c>
      <c r="B68">
        <v>-0.02</v>
      </c>
      <c r="C68">
        <v>-0.02</v>
      </c>
      <c r="D68">
        <v>-0.02</v>
      </c>
      <c r="E68">
        <v>-0.02</v>
      </c>
    </row>
    <row r="69" spans="1:5" ht="15" customHeight="1" x14ac:dyDescent="0.25">
      <c r="A69" s="7">
        <v>44834</v>
      </c>
      <c r="B69">
        <v>-7.0000000000000007E-2</v>
      </c>
      <c r="C69">
        <v>-0.56999999999999995</v>
      </c>
      <c r="D69">
        <v>-0.02</v>
      </c>
      <c r="E69">
        <v>-0.19</v>
      </c>
    </row>
    <row r="70" spans="1:5" ht="15" customHeight="1" x14ac:dyDescent="0.25">
      <c r="A70" s="7">
        <v>44926</v>
      </c>
      <c r="B70">
        <v>-0.45</v>
      </c>
      <c r="C70">
        <v>-0.18</v>
      </c>
      <c r="D70">
        <v>-0.1</v>
      </c>
      <c r="E70">
        <v>-0.12</v>
      </c>
    </row>
    <row r="71" spans="1:5" ht="15" customHeight="1" x14ac:dyDescent="0.25">
      <c r="A71" s="7">
        <v>45016</v>
      </c>
      <c r="B71">
        <v>-0.2</v>
      </c>
      <c r="C71">
        <v>-0.02</v>
      </c>
      <c r="D71">
        <v>-0.2</v>
      </c>
      <c r="E71">
        <v>-0.02</v>
      </c>
    </row>
    <row r="72" spans="1:5" ht="15" customHeight="1" x14ac:dyDescent="0.25">
      <c r="A72" s="7">
        <v>45107</v>
      </c>
      <c r="B72">
        <v>-0.14000000000000001</v>
      </c>
      <c r="C72">
        <v>-0.08</v>
      </c>
      <c r="D72">
        <v>-0.14000000000000001</v>
      </c>
      <c r="E72">
        <v>-0.08</v>
      </c>
    </row>
    <row r="73" spans="1:5" ht="15" customHeight="1" x14ac:dyDescent="0.25">
      <c r="A73" s="7">
        <v>45199</v>
      </c>
      <c r="B73" s="9">
        <v>-8.2918000000000006E-2</v>
      </c>
      <c r="C73" s="9">
        <v>-0.113561</v>
      </c>
      <c r="D73" s="9">
        <v>-8.2918000000000006E-2</v>
      </c>
      <c r="E73" s="9">
        <v>-8.2918000000000006E-2</v>
      </c>
    </row>
    <row r="74" spans="1:5" ht="15" customHeight="1" x14ac:dyDescent="0.25">
      <c r="A74" s="7">
        <v>45291</v>
      </c>
      <c r="B74" s="9">
        <v>-8.2918000000000006E-2</v>
      </c>
      <c r="C74">
        <v>0</v>
      </c>
      <c r="D74" s="9">
        <v>-8.2918000000000006E-2</v>
      </c>
      <c r="E74">
        <v>0</v>
      </c>
    </row>
    <row r="75" spans="1:5" ht="15" customHeight="1" x14ac:dyDescent="0.25"/>
    <row r="76" spans="1:5" ht="15" customHeight="1" x14ac:dyDescent="0.25"/>
    <row r="77" spans="1:5" ht="15" customHeight="1" x14ac:dyDescent="0.25"/>
    <row r="78" spans="1:5" ht="15" customHeight="1" x14ac:dyDescent="0.25"/>
    <row r="79" spans="1:5" ht="15" customHeight="1" x14ac:dyDescent="0.25"/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workbookViewId="0">
      <pane ySplit="9" topLeftCell="A49" activePane="bottomLeft" state="frozen"/>
      <selection pane="bottomLeft" activeCell="A75" sqref="A75"/>
    </sheetView>
  </sheetViews>
  <sheetFormatPr defaultColWidth="10.77734375" defaultRowHeight="13.2" x14ac:dyDescent="0.25"/>
  <sheetData>
    <row r="1" spans="1:15" ht="15" customHeight="1" x14ac:dyDescent="0.25">
      <c r="A1" s="5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25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26</v>
      </c>
      <c r="C9" s="4" t="s">
        <v>27</v>
      </c>
      <c r="D9" s="4" t="s">
        <v>28</v>
      </c>
      <c r="E9" s="4" t="s">
        <v>29</v>
      </c>
      <c r="F9" s="4" t="s">
        <v>30</v>
      </c>
      <c r="G9" s="4" t="s">
        <v>31</v>
      </c>
      <c r="H9" s="4" t="s">
        <v>32</v>
      </c>
      <c r="I9" s="4" t="s">
        <v>33</v>
      </c>
      <c r="J9" s="4" t="s">
        <v>34</v>
      </c>
      <c r="K9" s="4" t="s">
        <v>35</v>
      </c>
      <c r="L9" s="4" t="s">
        <v>36</v>
      </c>
      <c r="M9" s="4" t="s">
        <v>37</v>
      </c>
      <c r="N9" s="4" t="s">
        <v>38</v>
      </c>
      <c r="O9" s="4" t="s">
        <v>39</v>
      </c>
    </row>
    <row r="10" spans="1:15" ht="15" customHeight="1" x14ac:dyDescent="0.25">
      <c r="A10" s="7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5">
      <c r="A11" s="7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5">
      <c r="A12" s="7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5">
      <c r="A13" s="7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5">
      <c r="A14" s="7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5">
      <c r="A15" s="7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5">
      <c r="A16" s="7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5">
      <c r="A17" s="7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5">
      <c r="A18" s="7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5">
      <c r="A19" s="7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5">
      <c r="A20" s="7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5">
      <c r="A21" s="7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5">
      <c r="A22" s="7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5">
      <c r="A23" s="7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5">
      <c r="A24" s="7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5">
      <c r="A25" s="7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5">
      <c r="A26" s="7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5">
      <c r="A27" s="7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5">
      <c r="A28" s="7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5">
      <c r="A29" s="7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5">
      <c r="A30" s="7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5">
      <c r="A31" s="7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5">
      <c r="A32" s="7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5">
      <c r="A33" s="7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5">
      <c r="A34" s="7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5">
      <c r="A35" s="7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5">
      <c r="A36" s="7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5">
      <c r="A37" s="7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5">
      <c r="A38" s="7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5">
      <c r="A39" s="7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5">
      <c r="A40" s="7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5">
      <c r="A41" s="7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5">
      <c r="A42" s="7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5">
      <c r="A43" s="7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5">
      <c r="A44" s="7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5">
      <c r="A45" s="7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5">
      <c r="A46" s="7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5">
      <c r="A47" s="7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5">
      <c r="A48" s="7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5">
      <c r="A49" s="7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5">
      <c r="A50" s="7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5">
      <c r="A51" s="7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5">
      <c r="A52" s="7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5">
      <c r="A53" s="7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5">
      <c r="A54" s="7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5">
      <c r="A55" s="7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5">
      <c r="A56" s="7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5">
      <c r="A57" s="7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5">
      <c r="A59" s="7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5">
      <c r="A60" s="7">
        <v>44012</v>
      </c>
      <c r="B60">
        <v>-0.51</v>
      </c>
      <c r="C60">
        <v>-0.14000000000000001</v>
      </c>
      <c r="D60">
        <v>-0.31</v>
      </c>
      <c r="E60">
        <v>0</v>
      </c>
      <c r="F60">
        <v>0.08</v>
      </c>
      <c r="G60">
        <v>0.08</v>
      </c>
      <c r="H60">
        <v>0</v>
      </c>
      <c r="I60">
        <v>0</v>
      </c>
      <c r="J60">
        <v>0</v>
      </c>
      <c r="K60">
        <v>0</v>
      </c>
      <c r="L60">
        <v>-0.35</v>
      </c>
      <c r="M60">
        <v>-0.16</v>
      </c>
      <c r="N60">
        <v>-0.28999999999999998</v>
      </c>
      <c r="O60">
        <v>-0.08</v>
      </c>
    </row>
    <row r="61" spans="1:15" ht="15" customHeight="1" x14ac:dyDescent="0.25">
      <c r="A61" s="7">
        <v>44104</v>
      </c>
      <c r="B61">
        <v>-0.06</v>
      </c>
      <c r="C61">
        <v>-0.14000000000000001</v>
      </c>
      <c r="D61">
        <v>0.06</v>
      </c>
      <c r="E61">
        <v>-0.06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-7.0000000000000007E-2</v>
      </c>
      <c r="M61">
        <v>-0.08</v>
      </c>
      <c r="N61">
        <v>-7.0000000000000007E-2</v>
      </c>
      <c r="O61">
        <v>0</v>
      </c>
    </row>
    <row r="62" spans="1:15" ht="15" customHeight="1" x14ac:dyDescent="0.25">
      <c r="A62" s="7">
        <v>44196</v>
      </c>
      <c r="B62">
        <v>-0.06</v>
      </c>
      <c r="C62">
        <v>0</v>
      </c>
      <c r="D62">
        <v>-0.06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-0.06</v>
      </c>
      <c r="N62">
        <v>-0.06</v>
      </c>
      <c r="O62">
        <v>-0.06</v>
      </c>
    </row>
    <row r="63" spans="1:15" ht="15" customHeight="1" x14ac:dyDescent="0.25">
      <c r="A63" s="7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-0.06</v>
      </c>
      <c r="K63">
        <v>0</v>
      </c>
      <c r="L63">
        <v>-0.06</v>
      </c>
      <c r="M63">
        <v>-0.12</v>
      </c>
      <c r="N63">
        <v>-0.06</v>
      </c>
      <c r="O63">
        <v>0</v>
      </c>
    </row>
    <row r="64" spans="1:15" ht="15" customHeight="1" x14ac:dyDescent="0.25">
      <c r="A64" s="7">
        <v>44377</v>
      </c>
      <c r="B64">
        <v>0</v>
      </c>
      <c r="C64">
        <v>-0.13</v>
      </c>
      <c r="D64">
        <v>0</v>
      </c>
      <c r="E64">
        <v>0</v>
      </c>
      <c r="F64">
        <v>0.12</v>
      </c>
      <c r="G64">
        <v>0.12</v>
      </c>
      <c r="H64">
        <v>0.02</v>
      </c>
      <c r="I64">
        <v>-0.02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</row>
    <row r="65" spans="1:15" ht="15" customHeight="1" x14ac:dyDescent="0.25">
      <c r="A65" s="7">
        <v>44469</v>
      </c>
      <c r="B65">
        <v>0</v>
      </c>
      <c r="C65">
        <v>0.28999999999999998</v>
      </c>
      <c r="D65">
        <v>0</v>
      </c>
      <c r="E65">
        <v>0</v>
      </c>
      <c r="F65">
        <v>0.12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0.09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</row>
    <row r="67" spans="1:15" ht="15" customHeight="1" x14ac:dyDescent="0.25">
      <c r="A67" s="7">
        <v>44651</v>
      </c>
      <c r="B67">
        <v>-0.12</v>
      </c>
      <c r="C67">
        <v>-0.12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</row>
    <row r="68" spans="1:15" ht="15" customHeight="1" x14ac:dyDescent="0.25">
      <c r="A68" s="7">
        <v>44742</v>
      </c>
      <c r="B68">
        <v>-0.34</v>
      </c>
      <c r="C68">
        <v>-0.54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</row>
    <row r="69" spans="1:15" ht="15" customHeight="1" x14ac:dyDescent="0.25">
      <c r="A69" s="7">
        <v>44834</v>
      </c>
      <c r="B69">
        <v>-0.56999999999999995</v>
      </c>
      <c r="C69">
        <v>-0.56999999999999995</v>
      </c>
      <c r="D69">
        <v>0</v>
      </c>
      <c r="E69">
        <v>-0.18</v>
      </c>
      <c r="F69">
        <v>0</v>
      </c>
      <c r="G69">
        <v>0</v>
      </c>
      <c r="H69">
        <v>-0.12</v>
      </c>
      <c r="I69">
        <v>0</v>
      </c>
      <c r="J69">
        <v>0</v>
      </c>
      <c r="K69">
        <v>0</v>
      </c>
      <c r="L69">
        <v>0</v>
      </c>
      <c r="M69">
        <v>-0.12</v>
      </c>
      <c r="N69">
        <v>0</v>
      </c>
      <c r="O69">
        <v>0</v>
      </c>
    </row>
    <row r="70" spans="1:15" ht="15" customHeight="1" x14ac:dyDescent="0.25">
      <c r="A70" s="7">
        <v>44926</v>
      </c>
      <c r="B70">
        <v>-0.59</v>
      </c>
      <c r="C70">
        <v>-0.13</v>
      </c>
      <c r="D70">
        <v>-0.09</v>
      </c>
      <c r="E70">
        <v>-0.06</v>
      </c>
      <c r="F70">
        <v>0</v>
      </c>
      <c r="G70">
        <v>7.0000000000000007E-2</v>
      </c>
      <c r="H70">
        <v>0</v>
      </c>
      <c r="I70">
        <v>0</v>
      </c>
      <c r="J70">
        <v>0</v>
      </c>
      <c r="K70">
        <v>0</v>
      </c>
      <c r="L70">
        <v>-0.12</v>
      </c>
      <c r="M70">
        <v>0</v>
      </c>
      <c r="N70">
        <v>-0.12</v>
      </c>
      <c r="O70">
        <v>0</v>
      </c>
    </row>
    <row r="71" spans="1:15" ht="15" customHeight="1" x14ac:dyDescent="0.25">
      <c r="A71" s="7">
        <v>45016</v>
      </c>
      <c r="B71">
        <v>-0.24</v>
      </c>
      <c r="C71">
        <v>-0.13</v>
      </c>
      <c r="D71">
        <v>-0.12</v>
      </c>
      <c r="E71">
        <v>0</v>
      </c>
      <c r="F71">
        <v>0</v>
      </c>
      <c r="G71">
        <v>0</v>
      </c>
      <c r="H71">
        <v>-0.12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ht="15" customHeight="1" x14ac:dyDescent="0.25">
      <c r="A72" s="7">
        <v>45107</v>
      </c>
      <c r="B72">
        <v>-0.52</v>
      </c>
      <c r="C72">
        <v>-0.57999999999999996</v>
      </c>
      <c r="D72">
        <v>0</v>
      </c>
      <c r="E72">
        <v>-0.11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-0.11</v>
      </c>
      <c r="N72">
        <v>0</v>
      </c>
      <c r="O72">
        <v>-0.11</v>
      </c>
    </row>
    <row r="73" spans="1:15" ht="15" customHeight="1" x14ac:dyDescent="0.25">
      <c r="A73" s="7">
        <v>45199</v>
      </c>
      <c r="B73" s="9">
        <v>-0.42150199999999999</v>
      </c>
      <c r="C73" s="9">
        <v>-0.51898599999999995</v>
      </c>
      <c r="D73">
        <v>0</v>
      </c>
      <c r="E73" s="9">
        <v>-3.0643E-2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 s="9">
        <v>-0.11298900000000001</v>
      </c>
      <c r="N73">
        <v>0</v>
      </c>
      <c r="O73" s="9">
        <v>-0.11298900000000001</v>
      </c>
    </row>
    <row r="74" spans="1:15" ht="15" customHeight="1" x14ac:dyDescent="0.25">
      <c r="A74" s="7">
        <v>45291</v>
      </c>
      <c r="B74" s="9">
        <v>-0.252193</v>
      </c>
      <c r="C74" s="9">
        <v>-0.16927500000000001</v>
      </c>
      <c r="D74">
        <v>0</v>
      </c>
      <c r="E74">
        <v>0</v>
      </c>
      <c r="F74">
        <v>0</v>
      </c>
      <c r="G74" s="9">
        <v>0.11298900000000001</v>
      </c>
      <c r="H74">
        <v>0</v>
      </c>
      <c r="I74">
        <v>0</v>
      </c>
      <c r="J74">
        <v>0</v>
      </c>
      <c r="K74">
        <v>0</v>
      </c>
      <c r="L74" s="9">
        <v>-0.11298900000000001</v>
      </c>
      <c r="M74" s="9">
        <v>-0.11298900000000001</v>
      </c>
      <c r="N74">
        <v>0</v>
      </c>
      <c r="O74">
        <v>0</v>
      </c>
    </row>
    <row r="75" spans="1:15" ht="15" customHeight="1" x14ac:dyDescent="0.25"/>
    <row r="76" spans="1:15" ht="15" customHeight="1" x14ac:dyDescent="0.25"/>
    <row r="77" spans="1:15" ht="15" customHeight="1" x14ac:dyDescent="0.25"/>
    <row r="78" spans="1:15" ht="15" customHeight="1" x14ac:dyDescent="0.25"/>
    <row r="79" spans="1:15" ht="15" customHeight="1" x14ac:dyDescent="0.25"/>
    <row r="80" spans="1:1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"/>
  <sheetViews>
    <sheetView workbookViewId="0">
      <pane ySplit="9" topLeftCell="A49" activePane="bottomLeft" state="frozen"/>
      <selection pane="bottomLeft" activeCell="A75" sqref="A75"/>
    </sheetView>
  </sheetViews>
  <sheetFormatPr defaultColWidth="10.77734375" defaultRowHeight="13.2" x14ac:dyDescent="0.25"/>
  <sheetData>
    <row r="1" spans="1:15" ht="15" customHeight="1" x14ac:dyDescent="0.25">
      <c r="A1" s="5" t="s">
        <v>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5">
      <c r="A10" s="7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5">
      <c r="A11" s="7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5">
      <c r="A12" s="7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5">
      <c r="A13" s="7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5">
      <c r="A14" s="7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5">
      <c r="A15" s="7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5">
      <c r="A16" s="7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5">
      <c r="A17" s="7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5">
      <c r="A18" s="7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5">
      <c r="A19" s="7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5">
      <c r="A20" s="7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5">
      <c r="A21" s="7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5">
      <c r="A22" s="7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5">
      <c r="A23" s="7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5">
      <c r="A24" s="7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5">
      <c r="A25" s="7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5">
      <c r="A26" s="7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5">
      <c r="A27" s="7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5">
      <c r="A28" s="7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5">
      <c r="A29" s="7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5">
      <c r="A30" s="7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5">
      <c r="A31" s="7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5">
      <c r="A32" s="7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5">
      <c r="A33" s="7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5">
      <c r="A34" s="7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5">
      <c r="A35" s="7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5">
      <c r="A36" s="7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5">
      <c r="A37" s="7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5">
      <c r="A38" s="7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5">
      <c r="A39" s="7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5">
      <c r="A40" s="7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5">
      <c r="A41" s="7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5">
      <c r="A42" s="7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5">
      <c r="A43" s="7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5">
      <c r="A44" s="7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5">
      <c r="A45" s="7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5">
      <c r="A46" s="7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5">
      <c r="A47" s="7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5">
      <c r="A48" s="7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5">
      <c r="A49" s="7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5">
      <c r="A50" s="7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5">
      <c r="A51" s="7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5">
      <c r="A52" s="7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5">
      <c r="A53" s="7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5">
      <c r="A54" s="7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5">
      <c r="A55" s="7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5">
      <c r="A56" s="7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5">
      <c r="A57" s="7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5">
      <c r="A59" s="7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5">
      <c r="A60" s="7">
        <v>44012</v>
      </c>
      <c r="B60">
        <v>0.16</v>
      </c>
      <c r="C60">
        <v>0</v>
      </c>
      <c r="D60">
        <v>0.2</v>
      </c>
      <c r="E60">
        <v>-0.2</v>
      </c>
      <c r="F60">
        <v>0</v>
      </c>
      <c r="G60">
        <v>0</v>
      </c>
      <c r="H60">
        <v>1.22</v>
      </c>
      <c r="I60">
        <v>-0.49</v>
      </c>
      <c r="J60">
        <v>0</v>
      </c>
      <c r="K60">
        <v>0.08</v>
      </c>
    </row>
    <row r="61" spans="1:11" ht="15" customHeight="1" x14ac:dyDescent="0.25">
      <c r="A61" s="7">
        <v>44104</v>
      </c>
      <c r="B61">
        <v>0.08</v>
      </c>
      <c r="C61">
        <v>-0.08</v>
      </c>
      <c r="D61">
        <v>0</v>
      </c>
      <c r="E61">
        <v>0</v>
      </c>
      <c r="F61">
        <v>0</v>
      </c>
      <c r="G61">
        <v>0</v>
      </c>
      <c r="H61">
        <v>-0.17</v>
      </c>
      <c r="I61">
        <v>-0.43</v>
      </c>
      <c r="J61">
        <v>0.08</v>
      </c>
      <c r="K61">
        <v>0.02</v>
      </c>
    </row>
    <row r="62" spans="1:11" ht="15" customHeight="1" x14ac:dyDescent="0.25">
      <c r="A62" s="7">
        <v>44196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7.0000000000000007E-2</v>
      </c>
      <c r="I62">
        <v>-0.12</v>
      </c>
      <c r="J62">
        <v>7.0000000000000007E-2</v>
      </c>
      <c r="K62">
        <v>0.1</v>
      </c>
    </row>
    <row r="63" spans="1:11" ht="15" customHeight="1" x14ac:dyDescent="0.25">
      <c r="A63" s="7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-0.18</v>
      </c>
      <c r="I63">
        <v>0.06</v>
      </c>
      <c r="J63">
        <v>0.02</v>
      </c>
      <c r="K63">
        <v>0.09</v>
      </c>
    </row>
    <row r="64" spans="1:11" ht="15" customHeight="1" x14ac:dyDescent="0.25">
      <c r="A64" s="7">
        <v>44377</v>
      </c>
      <c r="B64">
        <v>0</v>
      </c>
      <c r="C64">
        <v>0</v>
      </c>
      <c r="D64">
        <v>-0.12</v>
      </c>
      <c r="E64">
        <v>0</v>
      </c>
      <c r="F64">
        <v>0</v>
      </c>
      <c r="G64">
        <v>0</v>
      </c>
      <c r="H64">
        <v>-0.36</v>
      </c>
      <c r="I64">
        <v>-0.18</v>
      </c>
      <c r="J64">
        <v>0.09</v>
      </c>
      <c r="K64">
        <v>0</v>
      </c>
    </row>
    <row r="65" spans="1:11" ht="15" customHeight="1" x14ac:dyDescent="0.25">
      <c r="A65" s="7">
        <v>44469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-0.19</v>
      </c>
      <c r="I65">
        <v>-0.12</v>
      </c>
      <c r="J65">
        <v>0.06</v>
      </c>
      <c r="K65">
        <v>0.06</v>
      </c>
    </row>
    <row r="66" spans="1:11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0.12</v>
      </c>
      <c r="I66">
        <v>0.36</v>
      </c>
      <c r="J66">
        <v>0.06</v>
      </c>
      <c r="K66">
        <v>0</v>
      </c>
    </row>
    <row r="67" spans="1:11" ht="15" customHeight="1" x14ac:dyDescent="0.25">
      <c r="A67" s="7">
        <v>44651</v>
      </c>
      <c r="B67">
        <v>0.04</v>
      </c>
      <c r="C67">
        <v>0</v>
      </c>
      <c r="D67">
        <v>0</v>
      </c>
      <c r="E67">
        <v>0</v>
      </c>
      <c r="F67">
        <v>0</v>
      </c>
      <c r="G67">
        <v>0</v>
      </c>
      <c r="H67">
        <v>0.06</v>
      </c>
      <c r="I67">
        <v>0.33</v>
      </c>
      <c r="J67">
        <v>0</v>
      </c>
      <c r="K67">
        <v>0</v>
      </c>
    </row>
    <row r="68" spans="1:11" ht="15" customHeight="1" x14ac:dyDescent="0.25">
      <c r="A68" s="7">
        <v>44742</v>
      </c>
      <c r="B68">
        <v>0</v>
      </c>
      <c r="C68">
        <v>0</v>
      </c>
      <c r="D68">
        <v>0</v>
      </c>
      <c r="E68">
        <v>0</v>
      </c>
      <c r="F68">
        <v>-0.12</v>
      </c>
      <c r="G68">
        <v>0</v>
      </c>
      <c r="H68">
        <v>0.06</v>
      </c>
      <c r="I68">
        <v>0.72</v>
      </c>
      <c r="J68">
        <v>0</v>
      </c>
      <c r="K68">
        <v>0</v>
      </c>
    </row>
    <row r="69" spans="1:11" ht="15" customHeight="1" x14ac:dyDescent="0.25">
      <c r="A69" s="7">
        <v>44834</v>
      </c>
      <c r="B69">
        <v>0</v>
      </c>
      <c r="C69">
        <v>-0.12</v>
      </c>
      <c r="D69">
        <v>0</v>
      </c>
      <c r="E69">
        <v>0.06</v>
      </c>
      <c r="F69">
        <v>0</v>
      </c>
      <c r="G69">
        <v>0</v>
      </c>
      <c r="H69">
        <v>0.7</v>
      </c>
      <c r="I69">
        <v>0.77</v>
      </c>
      <c r="J69">
        <v>0</v>
      </c>
      <c r="K69">
        <v>0</v>
      </c>
    </row>
    <row r="70" spans="1:11" ht="15" customHeight="1" x14ac:dyDescent="0.25">
      <c r="A70" s="7">
        <v>44926</v>
      </c>
      <c r="B70">
        <v>0</v>
      </c>
      <c r="C70">
        <v>0</v>
      </c>
      <c r="D70">
        <v>0</v>
      </c>
      <c r="E70">
        <v>0.06</v>
      </c>
      <c r="F70">
        <v>0</v>
      </c>
      <c r="G70">
        <v>0</v>
      </c>
      <c r="H70">
        <v>0.87</v>
      </c>
      <c r="I70">
        <v>0.82</v>
      </c>
      <c r="J70">
        <v>0</v>
      </c>
      <c r="K70">
        <v>0</v>
      </c>
    </row>
    <row r="71" spans="1:11" ht="15" customHeight="1" x14ac:dyDescent="0.25">
      <c r="A71" s="7">
        <v>45016</v>
      </c>
      <c r="B71">
        <v>-0.12</v>
      </c>
      <c r="C71">
        <v>0</v>
      </c>
      <c r="D71">
        <v>-0.04</v>
      </c>
      <c r="E71">
        <v>0</v>
      </c>
      <c r="F71">
        <v>0</v>
      </c>
      <c r="G71">
        <v>0</v>
      </c>
      <c r="H71">
        <v>0.49</v>
      </c>
      <c r="I71">
        <v>0.25</v>
      </c>
      <c r="J71">
        <v>-0.12</v>
      </c>
      <c r="K71">
        <v>0</v>
      </c>
    </row>
    <row r="72" spans="1:11" ht="15" customHeight="1" x14ac:dyDescent="0.25">
      <c r="A72" s="7">
        <v>45107</v>
      </c>
      <c r="B72">
        <v>-0.11</v>
      </c>
      <c r="C72">
        <v>-0.18</v>
      </c>
      <c r="D72">
        <v>0</v>
      </c>
      <c r="E72">
        <v>0</v>
      </c>
      <c r="F72">
        <v>0</v>
      </c>
      <c r="G72">
        <v>0</v>
      </c>
      <c r="H72">
        <v>0.34</v>
      </c>
      <c r="I72">
        <v>0.52</v>
      </c>
      <c r="J72">
        <v>-0.11</v>
      </c>
      <c r="K72">
        <v>0.04</v>
      </c>
    </row>
    <row r="73" spans="1:11" ht="15" customHeight="1" x14ac:dyDescent="0.25">
      <c r="A73" s="7">
        <v>45199</v>
      </c>
      <c r="B73" s="9">
        <v>-0.27429700000000001</v>
      </c>
      <c r="C73" s="9">
        <v>-3.0643E-2</v>
      </c>
      <c r="D73" s="10">
        <v>0</v>
      </c>
      <c r="E73" s="10">
        <v>0</v>
      </c>
      <c r="F73" s="9">
        <v>6.6840999999999998E-2</v>
      </c>
      <c r="G73" s="9">
        <v>6.6840999999999998E-2</v>
      </c>
      <c r="H73" s="9">
        <v>0.279281</v>
      </c>
      <c r="I73" s="9">
        <v>0.59185900000000002</v>
      </c>
      <c r="J73" s="9">
        <v>6.6840999999999998E-2</v>
      </c>
      <c r="K73" s="9">
        <v>0</v>
      </c>
    </row>
    <row r="74" spans="1:11" ht="15" customHeight="1" x14ac:dyDescent="0.25">
      <c r="A74" s="7">
        <v>45291</v>
      </c>
      <c r="B74" s="9">
        <v>-0.12755500000000003</v>
      </c>
      <c r="C74" s="9">
        <v>-0.17982999999999999</v>
      </c>
      <c r="D74" s="9">
        <v>0.149759</v>
      </c>
      <c r="E74" s="9">
        <v>6.6840999999999998E-2</v>
      </c>
      <c r="F74">
        <v>0</v>
      </c>
      <c r="G74">
        <v>0</v>
      </c>
      <c r="H74" s="9">
        <v>0.78421700000000005</v>
      </c>
      <c r="I74" s="9">
        <v>0.67122800000000005</v>
      </c>
      <c r="J74">
        <v>0</v>
      </c>
      <c r="K74">
        <v>0</v>
      </c>
    </row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>
      <pane ySplit="9" topLeftCell="A49" activePane="bottomLeft" state="frozen"/>
      <selection pane="bottomLeft" activeCell="A75" sqref="A75"/>
    </sheetView>
  </sheetViews>
  <sheetFormatPr defaultColWidth="10.77734375" defaultRowHeight="13.2" x14ac:dyDescent="0.25"/>
  <sheetData>
    <row r="1" spans="1:15" ht="15" customHeight="1" x14ac:dyDescent="0.25">
      <c r="A1" s="5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60</v>
      </c>
      <c r="C9" s="4" t="s">
        <v>61</v>
      </c>
      <c r="D9" s="4" t="s">
        <v>62</v>
      </c>
      <c r="E9" s="4" t="s">
        <v>63</v>
      </c>
      <c r="F9" s="4" t="s">
        <v>64</v>
      </c>
      <c r="G9" s="4" t="s">
        <v>65</v>
      </c>
      <c r="H9" s="4" t="s">
        <v>66</v>
      </c>
      <c r="I9" s="4" t="s">
        <v>67</v>
      </c>
      <c r="J9" s="4" t="s">
        <v>68</v>
      </c>
      <c r="K9" s="4" t="s">
        <v>69</v>
      </c>
    </row>
    <row r="10" spans="1:15" ht="15" customHeight="1" x14ac:dyDescent="0.25">
      <c r="A10" s="7">
        <v>39447</v>
      </c>
      <c r="D10">
        <v>0.44</v>
      </c>
      <c r="E10">
        <v>0.86</v>
      </c>
    </row>
    <row r="11" spans="1:15" ht="15" customHeight="1" x14ac:dyDescent="0.25">
      <c r="A11" s="7">
        <v>39538</v>
      </c>
      <c r="D11">
        <v>-0.09</v>
      </c>
      <c r="E11">
        <v>-0.38</v>
      </c>
    </row>
    <row r="12" spans="1:15" ht="15" customHeight="1" x14ac:dyDescent="0.25">
      <c r="A12" s="7">
        <v>39629</v>
      </c>
      <c r="D12">
        <v>-0.63</v>
      </c>
      <c r="E12">
        <v>0.17</v>
      </c>
    </row>
    <row r="13" spans="1:15" ht="15" customHeight="1" x14ac:dyDescent="0.25">
      <c r="A13" s="7">
        <v>39721</v>
      </c>
      <c r="D13">
        <v>-1.04</v>
      </c>
      <c r="E13">
        <v>0.61</v>
      </c>
    </row>
    <row r="14" spans="1:15" ht="15" customHeight="1" x14ac:dyDescent="0.25">
      <c r="A14" s="7">
        <v>39813</v>
      </c>
      <c r="D14">
        <v>0.35</v>
      </c>
      <c r="E14">
        <v>0.04</v>
      </c>
    </row>
    <row r="15" spans="1:15" ht="15" customHeight="1" x14ac:dyDescent="0.25">
      <c r="A15" s="7">
        <v>39903</v>
      </c>
      <c r="D15">
        <v>0.11</v>
      </c>
      <c r="E15">
        <v>-0.09</v>
      </c>
    </row>
    <row r="16" spans="1:15" ht="15" customHeight="1" x14ac:dyDescent="0.25">
      <c r="A16" s="7">
        <v>39994</v>
      </c>
      <c r="D16">
        <v>0.2</v>
      </c>
      <c r="E16">
        <v>-7.0000000000000007E-2</v>
      </c>
    </row>
    <row r="17" spans="1:5" ht="15" customHeight="1" x14ac:dyDescent="0.25">
      <c r="A17" s="7">
        <v>40086</v>
      </c>
      <c r="D17">
        <v>0.08</v>
      </c>
      <c r="E17">
        <v>-0.18</v>
      </c>
    </row>
    <row r="18" spans="1:5" ht="15" customHeight="1" x14ac:dyDescent="0.25">
      <c r="A18" s="7">
        <v>40178</v>
      </c>
      <c r="D18">
        <v>7.0000000000000007E-2</v>
      </c>
      <c r="E18">
        <v>-0.19</v>
      </c>
    </row>
    <row r="19" spans="1:5" ht="15" customHeight="1" x14ac:dyDescent="0.25">
      <c r="A19" s="7">
        <v>40268</v>
      </c>
      <c r="D19">
        <v>-0.22</v>
      </c>
      <c r="E19">
        <v>-0.26</v>
      </c>
    </row>
    <row r="20" spans="1:5" ht="15" customHeight="1" x14ac:dyDescent="0.25">
      <c r="A20" s="7">
        <v>40359</v>
      </c>
      <c r="D20">
        <v>-0.32</v>
      </c>
      <c r="E20">
        <v>-0.08</v>
      </c>
    </row>
    <row r="21" spans="1:5" ht="15" customHeight="1" x14ac:dyDescent="0.25">
      <c r="A21" s="7">
        <v>40451</v>
      </c>
      <c r="D21">
        <v>-0.24</v>
      </c>
      <c r="E21">
        <v>-0.05</v>
      </c>
    </row>
    <row r="22" spans="1:5" ht="15" customHeight="1" x14ac:dyDescent="0.25">
      <c r="A22" s="7">
        <v>40543</v>
      </c>
      <c r="D22">
        <v>-0.56999999999999995</v>
      </c>
      <c r="E22">
        <v>-0.76</v>
      </c>
    </row>
    <row r="23" spans="1:5" ht="15" customHeight="1" x14ac:dyDescent="0.25">
      <c r="A23" s="7">
        <v>40633</v>
      </c>
      <c r="D23">
        <v>-0.25</v>
      </c>
      <c r="E23">
        <v>-0.16</v>
      </c>
    </row>
    <row r="24" spans="1:5" ht="15" customHeight="1" x14ac:dyDescent="0.25">
      <c r="A24" s="7">
        <v>40724</v>
      </c>
      <c r="D24">
        <v>-0.32</v>
      </c>
      <c r="E24">
        <v>0.53</v>
      </c>
    </row>
    <row r="25" spans="1:5" ht="15" customHeight="1" x14ac:dyDescent="0.25">
      <c r="A25" s="7">
        <v>40816</v>
      </c>
      <c r="D25">
        <v>-0.81</v>
      </c>
      <c r="E25">
        <v>0.67</v>
      </c>
    </row>
    <row r="26" spans="1:5" ht="15" customHeight="1" x14ac:dyDescent="0.25">
      <c r="A26" s="7">
        <v>40908</v>
      </c>
      <c r="D26">
        <v>0.57999999999999996</v>
      </c>
      <c r="E26">
        <v>0.38</v>
      </c>
    </row>
    <row r="27" spans="1:5" ht="15" customHeight="1" x14ac:dyDescent="0.25">
      <c r="A27" s="7">
        <v>40999</v>
      </c>
      <c r="D27">
        <v>0.27</v>
      </c>
      <c r="E27">
        <v>0.09</v>
      </c>
    </row>
    <row r="28" spans="1:5" ht="15" customHeight="1" x14ac:dyDescent="0.25">
      <c r="A28" s="7">
        <v>41090</v>
      </c>
      <c r="D28">
        <v>0.11</v>
      </c>
      <c r="E28">
        <v>-0.01</v>
      </c>
    </row>
    <row r="29" spans="1:5" ht="15" customHeight="1" x14ac:dyDescent="0.25">
      <c r="A29" s="7">
        <v>41182</v>
      </c>
      <c r="D29">
        <v>0.73</v>
      </c>
      <c r="E29">
        <v>0.06</v>
      </c>
    </row>
    <row r="30" spans="1:5" ht="15" customHeight="1" x14ac:dyDescent="0.25">
      <c r="A30" s="7">
        <v>41274</v>
      </c>
      <c r="D30">
        <v>0.81</v>
      </c>
      <c r="E30">
        <v>0.09</v>
      </c>
    </row>
    <row r="31" spans="1:5" ht="15" customHeight="1" x14ac:dyDescent="0.25">
      <c r="A31" s="7">
        <v>41364</v>
      </c>
      <c r="D31">
        <v>0.71</v>
      </c>
      <c r="E31">
        <v>0.47</v>
      </c>
    </row>
    <row r="32" spans="1:5" ht="15" customHeight="1" x14ac:dyDescent="0.25">
      <c r="A32" s="7">
        <v>41455</v>
      </c>
      <c r="D32">
        <v>1.05</v>
      </c>
      <c r="E32">
        <v>0.53</v>
      </c>
    </row>
    <row r="33" spans="1:11" ht="15" customHeight="1" x14ac:dyDescent="0.25">
      <c r="A33" s="7">
        <v>41547</v>
      </c>
      <c r="D33">
        <v>0.41</v>
      </c>
      <c r="E33">
        <v>-0.25</v>
      </c>
    </row>
    <row r="34" spans="1:11" ht="15" customHeight="1" x14ac:dyDescent="0.25">
      <c r="A34" s="7">
        <v>41639</v>
      </c>
      <c r="D34">
        <v>-0.01</v>
      </c>
      <c r="E34">
        <v>-0.22</v>
      </c>
    </row>
    <row r="35" spans="1:11" ht="15" customHeight="1" x14ac:dyDescent="0.25">
      <c r="A35" s="7">
        <v>41729</v>
      </c>
      <c r="D35">
        <v>0</v>
      </c>
      <c r="E35">
        <v>-0.94</v>
      </c>
    </row>
    <row r="36" spans="1:11" ht="15" customHeight="1" x14ac:dyDescent="0.25">
      <c r="A36" s="7">
        <v>41820</v>
      </c>
      <c r="D36">
        <v>-0.83</v>
      </c>
      <c r="E36">
        <v>-0.28000000000000003</v>
      </c>
    </row>
    <row r="37" spans="1:11" ht="15" customHeight="1" x14ac:dyDescent="0.25">
      <c r="A37" s="7">
        <v>41912</v>
      </c>
      <c r="D37">
        <v>-0.83</v>
      </c>
      <c r="E37">
        <v>-0.99</v>
      </c>
    </row>
    <row r="38" spans="1:11" ht="15" customHeight="1" x14ac:dyDescent="0.25">
      <c r="A38" s="7">
        <v>42004</v>
      </c>
      <c r="D38">
        <v>-0.72</v>
      </c>
      <c r="E38">
        <v>-0.69</v>
      </c>
    </row>
    <row r="39" spans="1:11" ht="15" customHeight="1" x14ac:dyDescent="0.25">
      <c r="A39" s="7">
        <v>42094</v>
      </c>
      <c r="D39">
        <v>-0.83</v>
      </c>
      <c r="E39">
        <v>-0.41</v>
      </c>
    </row>
    <row r="40" spans="1:11" ht="15" customHeight="1" x14ac:dyDescent="0.25">
      <c r="A40" s="7">
        <v>42185</v>
      </c>
      <c r="D40">
        <v>-0.91</v>
      </c>
      <c r="E40">
        <v>-0.92</v>
      </c>
    </row>
    <row r="41" spans="1:11" ht="15" customHeight="1" x14ac:dyDescent="0.25">
      <c r="A41" s="7">
        <v>42277</v>
      </c>
      <c r="D41">
        <v>-0.96</v>
      </c>
      <c r="E41">
        <v>-0.73</v>
      </c>
    </row>
    <row r="42" spans="1:11" ht="15" customHeight="1" x14ac:dyDescent="0.25">
      <c r="A42" s="7">
        <v>42369</v>
      </c>
      <c r="D42">
        <v>-0.75</v>
      </c>
      <c r="E42">
        <v>-0.48</v>
      </c>
    </row>
    <row r="43" spans="1:11" ht="15" customHeight="1" x14ac:dyDescent="0.25">
      <c r="A43" s="7">
        <v>42460</v>
      </c>
      <c r="D43">
        <v>-0.77</v>
      </c>
      <c r="E43">
        <v>-0.74</v>
      </c>
    </row>
    <row r="44" spans="1:11" ht="15" customHeight="1" x14ac:dyDescent="0.25">
      <c r="A44" s="7">
        <v>42551</v>
      </c>
      <c r="D44">
        <v>-0.53</v>
      </c>
      <c r="E44">
        <v>-0.63</v>
      </c>
    </row>
    <row r="45" spans="1:11" ht="15" customHeight="1" x14ac:dyDescent="0.25">
      <c r="A45" s="7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5">
      <c r="A46" s="7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5">
      <c r="A47" s="7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5">
      <c r="A48" s="7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5">
      <c r="A49" s="7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5">
      <c r="A50" s="7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5">
      <c r="A51" s="7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5">
      <c r="A52" s="7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5">
      <c r="A53" s="7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5">
      <c r="A54" s="7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5">
      <c r="A55" s="7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5">
      <c r="A56" s="7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5">
      <c r="A57" s="7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5">
      <c r="A58" s="7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5">
      <c r="A59" s="7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5">
      <c r="A60" s="7">
        <v>44012</v>
      </c>
      <c r="B60">
        <v>-2</v>
      </c>
      <c r="C60">
        <v>-0.16</v>
      </c>
      <c r="D60">
        <v>0.67</v>
      </c>
      <c r="E60">
        <v>-0.23</v>
      </c>
      <c r="F60">
        <v>-1.27</v>
      </c>
      <c r="G60">
        <v>0.37</v>
      </c>
      <c r="H60">
        <v>-0.31</v>
      </c>
      <c r="I60">
        <v>-0.12</v>
      </c>
      <c r="J60">
        <v>0.57999999999999996</v>
      </c>
      <c r="K60">
        <v>0.02</v>
      </c>
    </row>
    <row r="61" spans="1:11" ht="15" customHeight="1" x14ac:dyDescent="0.25">
      <c r="A61" s="7">
        <v>44104</v>
      </c>
      <c r="B61">
        <v>-0.34</v>
      </c>
      <c r="C61">
        <v>-0.41</v>
      </c>
      <c r="D61">
        <v>0.03</v>
      </c>
      <c r="E61">
        <v>-0.35</v>
      </c>
      <c r="F61">
        <v>-0.49</v>
      </c>
      <c r="G61">
        <v>0</v>
      </c>
      <c r="H61">
        <v>0</v>
      </c>
      <c r="I61">
        <v>0.26</v>
      </c>
      <c r="J61">
        <v>0.26</v>
      </c>
      <c r="K61">
        <v>0.08</v>
      </c>
    </row>
    <row r="62" spans="1:11" ht="15" customHeight="1" x14ac:dyDescent="0.25">
      <c r="A62" s="7">
        <v>44196</v>
      </c>
      <c r="B62">
        <v>-0.12</v>
      </c>
      <c r="C62">
        <v>-0.12</v>
      </c>
      <c r="D62">
        <v>-0.83</v>
      </c>
      <c r="E62">
        <v>-0.13</v>
      </c>
      <c r="F62">
        <v>0.75</v>
      </c>
      <c r="G62">
        <v>0</v>
      </c>
      <c r="H62">
        <v>0.18</v>
      </c>
      <c r="I62">
        <v>0</v>
      </c>
      <c r="J62">
        <v>0.23</v>
      </c>
      <c r="K62">
        <v>0.06</v>
      </c>
    </row>
    <row r="63" spans="1:11" ht="15" customHeight="1" x14ac:dyDescent="0.25">
      <c r="A63" s="7">
        <v>44286</v>
      </c>
      <c r="B63">
        <v>-0.12</v>
      </c>
      <c r="C63">
        <v>0</v>
      </c>
      <c r="D63">
        <v>-0.5</v>
      </c>
      <c r="E63">
        <v>0</v>
      </c>
      <c r="F63">
        <v>0.44</v>
      </c>
      <c r="G63">
        <v>-0.06</v>
      </c>
      <c r="H63">
        <v>0</v>
      </c>
      <c r="I63">
        <v>0</v>
      </c>
      <c r="J63">
        <v>0.08</v>
      </c>
      <c r="K63">
        <v>0</v>
      </c>
    </row>
    <row r="64" spans="1:11" ht="15" customHeight="1" x14ac:dyDescent="0.25">
      <c r="A64" s="7">
        <v>44377</v>
      </c>
      <c r="B64">
        <v>-0.27</v>
      </c>
      <c r="C64">
        <v>0.33</v>
      </c>
      <c r="D64">
        <v>0.67</v>
      </c>
      <c r="E64">
        <v>-0.22</v>
      </c>
      <c r="F64">
        <v>-0.71</v>
      </c>
      <c r="G64">
        <v>0.4</v>
      </c>
      <c r="H64">
        <v>0</v>
      </c>
      <c r="I64">
        <v>0</v>
      </c>
      <c r="J64">
        <v>0.24</v>
      </c>
      <c r="K64">
        <v>0.15</v>
      </c>
    </row>
    <row r="65" spans="1:11" ht="15" customHeight="1" x14ac:dyDescent="0.25">
      <c r="A65" s="7">
        <v>44469</v>
      </c>
      <c r="B65">
        <v>-0.06</v>
      </c>
      <c r="C65">
        <v>0.95</v>
      </c>
      <c r="D65">
        <v>-0.83</v>
      </c>
      <c r="E65">
        <v>-0.51</v>
      </c>
      <c r="F65">
        <v>0.83</v>
      </c>
      <c r="G65">
        <v>0.87</v>
      </c>
      <c r="H65">
        <v>0</v>
      </c>
      <c r="I65">
        <v>0</v>
      </c>
      <c r="J65">
        <v>0</v>
      </c>
      <c r="K65">
        <v>0.08</v>
      </c>
    </row>
    <row r="66" spans="1:11" ht="15" customHeight="1" x14ac:dyDescent="0.25">
      <c r="A66" s="7">
        <v>44561</v>
      </c>
      <c r="B66">
        <v>0.87</v>
      </c>
      <c r="C66">
        <v>1</v>
      </c>
      <c r="D66">
        <v>-0.65</v>
      </c>
      <c r="E66">
        <v>-0.28000000000000003</v>
      </c>
      <c r="F66">
        <v>0.95</v>
      </c>
      <c r="G66">
        <v>0.87</v>
      </c>
      <c r="H66">
        <v>0</v>
      </c>
      <c r="I66">
        <v>0.06</v>
      </c>
      <c r="J66">
        <v>0.14000000000000001</v>
      </c>
      <c r="K66">
        <v>0.15</v>
      </c>
    </row>
    <row r="67" spans="1:11" ht="15" customHeight="1" x14ac:dyDescent="0.25">
      <c r="A67" s="7">
        <v>44651</v>
      </c>
      <c r="B67">
        <v>1</v>
      </c>
      <c r="C67">
        <v>1</v>
      </c>
      <c r="D67">
        <v>-0.3</v>
      </c>
      <c r="E67">
        <v>-0.19</v>
      </c>
      <c r="F67">
        <v>1.07</v>
      </c>
      <c r="G67">
        <v>0.8</v>
      </c>
      <c r="H67">
        <v>0.04</v>
      </c>
      <c r="I67">
        <v>0</v>
      </c>
      <c r="J67">
        <v>0.06</v>
      </c>
      <c r="K67">
        <v>0.06</v>
      </c>
    </row>
    <row r="68" spans="1:11" ht="15" customHeight="1" x14ac:dyDescent="0.25">
      <c r="A68" s="7">
        <v>44742</v>
      </c>
      <c r="B68">
        <v>1.2</v>
      </c>
      <c r="C68">
        <v>1.02</v>
      </c>
      <c r="D68">
        <v>-0.09</v>
      </c>
      <c r="E68">
        <v>-0.17</v>
      </c>
      <c r="F68">
        <v>1.18</v>
      </c>
      <c r="G68">
        <v>0.87</v>
      </c>
      <c r="H68">
        <v>0</v>
      </c>
      <c r="I68">
        <v>0</v>
      </c>
      <c r="J68">
        <v>0.18</v>
      </c>
      <c r="K68">
        <v>0.14000000000000001</v>
      </c>
    </row>
    <row r="69" spans="1:11" ht="15" customHeight="1" x14ac:dyDescent="0.25">
      <c r="A69" s="7">
        <v>44834</v>
      </c>
      <c r="B69">
        <v>1.51</v>
      </c>
      <c r="C69">
        <v>1.27</v>
      </c>
      <c r="D69">
        <v>-0.61</v>
      </c>
      <c r="E69">
        <v>-0.14000000000000001</v>
      </c>
      <c r="F69">
        <v>1.33</v>
      </c>
      <c r="G69">
        <v>1.1399999999999999</v>
      </c>
      <c r="H69">
        <v>0</v>
      </c>
      <c r="I69">
        <v>0.05</v>
      </c>
      <c r="J69">
        <v>0.06</v>
      </c>
      <c r="K69">
        <v>0.13</v>
      </c>
    </row>
    <row r="70" spans="1:11" ht="15" customHeight="1" x14ac:dyDescent="0.25">
      <c r="A70" s="7">
        <v>44926</v>
      </c>
      <c r="B70">
        <v>1.49</v>
      </c>
      <c r="C70">
        <v>1</v>
      </c>
      <c r="D70">
        <v>-0.44</v>
      </c>
      <c r="E70">
        <v>0.09</v>
      </c>
      <c r="F70">
        <v>1.23</v>
      </c>
      <c r="G70">
        <v>0.31</v>
      </c>
      <c r="H70">
        <v>0.05</v>
      </c>
      <c r="I70">
        <v>-0.15</v>
      </c>
      <c r="J70">
        <v>0.06</v>
      </c>
      <c r="K70">
        <v>0.2</v>
      </c>
    </row>
    <row r="71" spans="1:11" ht="15" customHeight="1" x14ac:dyDescent="0.25">
      <c r="A71" s="7">
        <v>45016</v>
      </c>
      <c r="B71">
        <v>1.02</v>
      </c>
      <c r="C71">
        <v>1</v>
      </c>
      <c r="D71">
        <v>0.04</v>
      </c>
      <c r="E71">
        <v>-0.36</v>
      </c>
      <c r="F71">
        <v>0.86</v>
      </c>
      <c r="G71">
        <v>0.86</v>
      </c>
      <c r="H71">
        <v>-0.28000000000000003</v>
      </c>
      <c r="I71">
        <v>0.04</v>
      </c>
      <c r="J71">
        <v>0.28999999999999998</v>
      </c>
      <c r="K71">
        <v>0.02</v>
      </c>
    </row>
    <row r="72" spans="1:11" ht="15" customHeight="1" x14ac:dyDescent="0.25">
      <c r="A72" s="7">
        <v>45107</v>
      </c>
      <c r="B72">
        <v>1.37</v>
      </c>
      <c r="C72">
        <v>1</v>
      </c>
      <c r="D72">
        <v>-0.57999999999999996</v>
      </c>
      <c r="E72">
        <v>0.01</v>
      </c>
      <c r="F72">
        <v>1.0900000000000001</v>
      </c>
      <c r="G72">
        <v>0.55000000000000004</v>
      </c>
      <c r="H72">
        <v>0.04</v>
      </c>
      <c r="I72">
        <v>0</v>
      </c>
      <c r="J72">
        <v>0.13</v>
      </c>
      <c r="K72">
        <v>0.14000000000000001</v>
      </c>
    </row>
    <row r="73" spans="1:11" ht="15" customHeight="1" x14ac:dyDescent="0.25">
      <c r="A73" s="7">
        <v>45199</v>
      </c>
      <c r="B73" s="9">
        <v>1.2822930000000001</v>
      </c>
      <c r="C73" s="9">
        <v>0.99999500000000008</v>
      </c>
      <c r="D73" s="9">
        <v>-0.30331400000000003</v>
      </c>
      <c r="E73" s="9">
        <v>-7.3653999999999997E-2</v>
      </c>
      <c r="F73" s="9">
        <v>0.79769500000000004</v>
      </c>
      <c r="G73" s="9">
        <v>0.75811700000000004</v>
      </c>
      <c r="H73" s="9">
        <v>3.8392999999999997E-2</v>
      </c>
      <c r="I73" s="10">
        <v>0</v>
      </c>
      <c r="J73" s="9">
        <v>0.31439400000000006</v>
      </c>
      <c r="K73" s="9">
        <v>0.31439400000000006</v>
      </c>
    </row>
    <row r="74" spans="1:11" ht="15" customHeight="1" x14ac:dyDescent="0.25">
      <c r="A74" s="7">
        <v>45291</v>
      </c>
      <c r="B74" s="9">
        <v>1.2822929999999997</v>
      </c>
      <c r="C74" s="9">
        <v>0.86933000000000005</v>
      </c>
      <c r="D74" s="9">
        <v>0.20562699999999998</v>
      </c>
      <c r="E74" s="9">
        <v>0.116316</v>
      </c>
      <c r="F74" s="9">
        <v>0.88998300000000008</v>
      </c>
      <c r="G74" s="9">
        <v>0.15138200000000002</v>
      </c>
      <c r="H74" s="9">
        <v>3.8392999999999997E-2</v>
      </c>
      <c r="I74" s="9">
        <v>-6.1476000000000003E-2</v>
      </c>
      <c r="J74" s="9">
        <v>0.34446499999999997</v>
      </c>
      <c r="K74" s="9">
        <v>0.536111</v>
      </c>
    </row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"/>
  <sheetViews>
    <sheetView workbookViewId="0">
      <pane ySplit="9" topLeftCell="A73" activePane="bottomLeft" state="frozen"/>
      <selection pane="bottomLeft" activeCell="H76" sqref="H76"/>
    </sheetView>
  </sheetViews>
  <sheetFormatPr defaultColWidth="10.77734375" defaultRowHeight="13.2" x14ac:dyDescent="0.25"/>
  <sheetData>
    <row r="1" spans="1:15" ht="15" customHeight="1" x14ac:dyDescent="0.25">
      <c r="A1" s="5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8" t="s">
        <v>7</v>
      </c>
      <c r="B9" s="8" t="s">
        <v>8</v>
      </c>
      <c r="C9" s="8" t="s">
        <v>9</v>
      </c>
      <c r="D9" s="8" t="s">
        <v>12</v>
      </c>
      <c r="E9" s="8" t="s">
        <v>13</v>
      </c>
      <c r="F9" s="8" t="s">
        <v>16</v>
      </c>
      <c r="G9" s="8" t="s">
        <v>17</v>
      </c>
      <c r="H9" s="8" t="s">
        <v>18</v>
      </c>
      <c r="I9" s="8" t="s">
        <v>19</v>
      </c>
    </row>
    <row r="10" spans="1:15" ht="15" customHeight="1" x14ac:dyDescent="0.25">
      <c r="A10" s="7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5">
      <c r="A11" s="7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5">
      <c r="A12" s="7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5">
      <c r="A13" s="7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5">
      <c r="A14" s="7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5">
      <c r="A15" s="7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5">
      <c r="A16" s="7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5">
      <c r="A17" s="7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5">
      <c r="A18" s="7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5">
      <c r="A19" s="7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5">
      <c r="A20" s="7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5">
      <c r="A21" s="7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5">
      <c r="A22" s="7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5">
      <c r="A23" s="7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5">
      <c r="A24" s="7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5">
      <c r="A25" s="7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5">
      <c r="A26" s="7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5">
      <c r="A27" s="7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5">
      <c r="A28" s="7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5">
      <c r="A29" s="7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5">
      <c r="A30" s="7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5">
      <c r="A31" s="7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5">
      <c r="A32" s="7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5">
      <c r="A33" s="7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5">
      <c r="A34" s="7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5">
      <c r="A35" s="7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5">
      <c r="A36" s="7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5">
      <c r="A37" s="7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5">
      <c r="A38" s="7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5">
      <c r="A39" s="7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5">
      <c r="A40" s="7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5">
      <c r="A41" s="7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5">
      <c r="A42" s="7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5">
      <c r="A43" s="7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5">
      <c r="A44" s="7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5">
      <c r="A45" s="7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5">
      <c r="A46" s="7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5">
      <c r="A47" s="7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5">
      <c r="A48" s="7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5">
      <c r="A49" s="7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5">
      <c r="A50" s="7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5">
      <c r="A51" s="7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5">
      <c r="A52" s="7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5">
      <c r="A53" s="7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5">
      <c r="A54" s="7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5">
      <c r="A55" s="7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5">
      <c r="A56" s="7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5">
      <c r="A57" s="7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5">
      <c r="A58" s="7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5">
      <c r="A59" s="7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5">
      <c r="A60" s="7">
        <v>44012</v>
      </c>
      <c r="B60">
        <v>-0.45</v>
      </c>
      <c r="C60">
        <v>0.33</v>
      </c>
      <c r="D60">
        <v>0.49</v>
      </c>
      <c r="E60">
        <v>0.03</v>
      </c>
      <c r="F60">
        <v>-0.75</v>
      </c>
      <c r="G60">
        <v>0.25</v>
      </c>
      <c r="H60">
        <v>0.59</v>
      </c>
      <c r="I60">
        <v>0.13</v>
      </c>
    </row>
    <row r="61" spans="1:9" ht="15" customHeight="1" x14ac:dyDescent="0.25">
      <c r="A61" s="7">
        <v>44104</v>
      </c>
      <c r="B61">
        <v>0.15</v>
      </c>
      <c r="C61">
        <v>-0.06</v>
      </c>
      <c r="D61">
        <v>0</v>
      </c>
      <c r="E61">
        <v>0.03</v>
      </c>
      <c r="F61">
        <v>0.11</v>
      </c>
      <c r="G61">
        <v>0.41</v>
      </c>
      <c r="H61">
        <v>-0.01</v>
      </c>
      <c r="I61">
        <v>0.05</v>
      </c>
    </row>
    <row r="62" spans="1:9" ht="15" customHeight="1" x14ac:dyDescent="0.25">
      <c r="A62" s="7">
        <v>44196</v>
      </c>
      <c r="B62">
        <v>-0.03</v>
      </c>
      <c r="C62">
        <v>-0.02</v>
      </c>
      <c r="D62">
        <v>-0.01</v>
      </c>
      <c r="E62">
        <v>0</v>
      </c>
      <c r="F62">
        <v>0.26</v>
      </c>
      <c r="G62">
        <v>0</v>
      </c>
      <c r="H62">
        <v>-0.13</v>
      </c>
      <c r="I62">
        <v>0.03</v>
      </c>
    </row>
    <row r="63" spans="1:9" ht="15" customHeight="1" x14ac:dyDescent="0.25">
      <c r="A63" s="7">
        <v>44286</v>
      </c>
      <c r="B63">
        <v>-0.02</v>
      </c>
      <c r="C63">
        <v>0</v>
      </c>
      <c r="D63">
        <v>0</v>
      </c>
      <c r="E63">
        <v>0</v>
      </c>
      <c r="F63">
        <v>-0.09</v>
      </c>
      <c r="G63">
        <v>0</v>
      </c>
      <c r="H63">
        <v>-0.06</v>
      </c>
      <c r="I63">
        <v>0.04</v>
      </c>
    </row>
    <row r="64" spans="1:9" ht="15" customHeight="1" x14ac:dyDescent="0.25">
      <c r="A64" s="7">
        <v>44377</v>
      </c>
      <c r="B64">
        <v>0.21</v>
      </c>
      <c r="C64">
        <v>0</v>
      </c>
      <c r="D64">
        <v>0</v>
      </c>
      <c r="E64">
        <v>0</v>
      </c>
      <c r="F64">
        <v>7.0000000000000007E-2</v>
      </c>
      <c r="G64">
        <v>0</v>
      </c>
      <c r="H64">
        <v>0</v>
      </c>
      <c r="I64">
        <v>0</v>
      </c>
    </row>
    <row r="65" spans="1:9" ht="15" customHeight="1" x14ac:dyDescent="0.25">
      <c r="A65" s="7">
        <v>44469</v>
      </c>
      <c r="B65">
        <v>0.02</v>
      </c>
      <c r="C65">
        <v>0.1</v>
      </c>
      <c r="D65">
        <v>0</v>
      </c>
      <c r="E65">
        <v>0.03</v>
      </c>
      <c r="F65">
        <v>0</v>
      </c>
      <c r="G65">
        <v>0.03</v>
      </c>
      <c r="H65">
        <v>0</v>
      </c>
      <c r="I65">
        <v>0.03</v>
      </c>
    </row>
    <row r="66" spans="1:9" ht="15" customHeight="1" x14ac:dyDescent="0.25">
      <c r="A66" s="7">
        <v>44561</v>
      </c>
      <c r="B66">
        <v>0</v>
      </c>
      <c r="C66">
        <v>0.11</v>
      </c>
      <c r="D66">
        <v>0</v>
      </c>
      <c r="E66">
        <v>0</v>
      </c>
      <c r="F66">
        <v>0.11</v>
      </c>
      <c r="G66">
        <v>0.11</v>
      </c>
      <c r="H66">
        <v>0</v>
      </c>
      <c r="I66">
        <v>0.09</v>
      </c>
    </row>
    <row r="67" spans="1:9" ht="15" customHeight="1" x14ac:dyDescent="0.25">
      <c r="A67" s="7">
        <v>44651</v>
      </c>
      <c r="B67">
        <v>-0.04</v>
      </c>
      <c r="C67">
        <v>0.02</v>
      </c>
      <c r="D67">
        <v>-0.1</v>
      </c>
      <c r="E67">
        <v>0.03</v>
      </c>
      <c r="F67">
        <v>-0.12</v>
      </c>
      <c r="G67">
        <v>-0.37</v>
      </c>
      <c r="H67">
        <v>-0.03</v>
      </c>
      <c r="I67">
        <v>7.0000000000000007E-2</v>
      </c>
    </row>
    <row r="68" spans="1:9" ht="15" customHeight="1" x14ac:dyDescent="0.25">
      <c r="A68" s="7">
        <v>44742</v>
      </c>
      <c r="B68">
        <v>0.1</v>
      </c>
      <c r="C68">
        <v>-0.14000000000000001</v>
      </c>
      <c r="D68">
        <v>0</v>
      </c>
      <c r="E68">
        <v>0.03</v>
      </c>
      <c r="F68">
        <v>0.01</v>
      </c>
      <c r="G68">
        <v>0.04</v>
      </c>
      <c r="H68">
        <v>0.1</v>
      </c>
      <c r="I68">
        <v>-0.03</v>
      </c>
    </row>
    <row r="69" spans="1:9" ht="15" customHeight="1" x14ac:dyDescent="0.25">
      <c r="A69" s="7">
        <v>44834</v>
      </c>
      <c r="B69">
        <v>-0.6</v>
      </c>
      <c r="C69">
        <v>-0.25</v>
      </c>
      <c r="D69">
        <v>-0.1</v>
      </c>
      <c r="E69">
        <v>-7.0000000000000007E-2</v>
      </c>
      <c r="F69">
        <v>-0.78</v>
      </c>
      <c r="G69">
        <v>-0.72</v>
      </c>
      <c r="H69">
        <v>0.06</v>
      </c>
      <c r="I69">
        <v>7.0000000000000007E-2</v>
      </c>
    </row>
    <row r="70" spans="1:9" ht="15" customHeight="1" x14ac:dyDescent="0.25">
      <c r="A70" s="7">
        <v>44926</v>
      </c>
      <c r="B70">
        <v>-0.3</v>
      </c>
      <c r="C70">
        <v>-0.5</v>
      </c>
      <c r="D70">
        <v>0</v>
      </c>
      <c r="E70">
        <v>0</v>
      </c>
      <c r="F70">
        <v>-0.87</v>
      </c>
      <c r="G70">
        <v>-0.64</v>
      </c>
      <c r="H70">
        <v>0.14000000000000001</v>
      </c>
      <c r="I70">
        <v>0.13</v>
      </c>
    </row>
    <row r="71" spans="1:9" ht="15" customHeight="1" x14ac:dyDescent="0.25">
      <c r="A71" s="7">
        <v>45016</v>
      </c>
      <c r="B71">
        <v>-0.22</v>
      </c>
      <c r="C71">
        <v>-0.41</v>
      </c>
      <c r="D71">
        <v>0.03</v>
      </c>
      <c r="E71">
        <v>-0.03</v>
      </c>
      <c r="F71">
        <v>-0.22</v>
      </c>
      <c r="G71">
        <v>-0.28000000000000003</v>
      </c>
      <c r="H71">
        <v>7.0000000000000007E-2</v>
      </c>
      <c r="I71">
        <v>0.04</v>
      </c>
    </row>
    <row r="72" spans="1:9" ht="15" customHeight="1" x14ac:dyDescent="0.25">
      <c r="A72" s="7">
        <v>45107</v>
      </c>
      <c r="B72">
        <v>-0.05</v>
      </c>
      <c r="C72">
        <v>-0.28999999999999998</v>
      </c>
      <c r="D72">
        <v>0.03</v>
      </c>
      <c r="E72">
        <v>0.03</v>
      </c>
      <c r="F72">
        <v>0.06</v>
      </c>
      <c r="G72">
        <v>-0.39</v>
      </c>
      <c r="H72">
        <v>0</v>
      </c>
      <c r="I72">
        <v>0.13</v>
      </c>
    </row>
    <row r="73" spans="1:9" ht="15" customHeight="1" x14ac:dyDescent="0.25">
      <c r="A73" s="7">
        <v>45199</v>
      </c>
      <c r="B73" s="9">
        <v>-0.41299799999999998</v>
      </c>
      <c r="C73" s="9">
        <v>-0.53836099999999998</v>
      </c>
      <c r="D73" s="9">
        <v>-3.7648000000000001E-2</v>
      </c>
      <c r="E73" s="9">
        <v>-3.0270000000000002E-2</v>
      </c>
      <c r="F73" s="9">
        <v>-0.93922399999999995</v>
      </c>
      <c r="G73" s="9">
        <v>-0.93431299999999995</v>
      </c>
      <c r="H73" s="9">
        <v>9.8350999999999994E-2</v>
      </c>
      <c r="I73" s="9">
        <v>0.12513199999999999</v>
      </c>
    </row>
    <row r="74" spans="1:9" ht="15" customHeight="1" x14ac:dyDescent="0.25">
      <c r="A74" s="7">
        <v>45291</v>
      </c>
      <c r="B74" s="10">
        <v>2.467E-3</v>
      </c>
      <c r="C74" s="9">
        <v>9.9795999999999996E-2</v>
      </c>
      <c r="D74" s="10">
        <v>2.467E-3</v>
      </c>
      <c r="E74" s="9">
        <v>9.9795999999999996E-2</v>
      </c>
      <c r="F74" s="9">
        <v>-0.79074999999999995</v>
      </c>
      <c r="G74" s="9">
        <v>-0.39805600000000002</v>
      </c>
      <c r="H74" s="9">
        <v>0.9045160000000001</v>
      </c>
      <c r="I74" s="9">
        <v>0.12199499999999999</v>
      </c>
    </row>
    <row r="75" spans="1:9" ht="15" customHeight="1" x14ac:dyDescent="0.25"/>
    <row r="76" spans="1:9" ht="15" customHeight="1" x14ac:dyDescent="0.25"/>
    <row r="77" spans="1:9" ht="15" customHeight="1" x14ac:dyDescent="0.25"/>
    <row r="78" spans="1:9" ht="15" customHeight="1" x14ac:dyDescent="0.25"/>
    <row r="79" spans="1:9" ht="15" customHeight="1" x14ac:dyDescent="0.25"/>
    <row r="80" spans="1: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"/>
  <sheetViews>
    <sheetView workbookViewId="0">
      <pane ySplit="9" topLeftCell="A49" activePane="bottomLeft" state="frozen"/>
      <selection pane="bottomLeft" activeCell="A75" sqref="A75"/>
    </sheetView>
  </sheetViews>
  <sheetFormatPr defaultColWidth="10.77734375" defaultRowHeight="13.2" x14ac:dyDescent="0.25"/>
  <sheetData>
    <row r="1" spans="1:15" ht="15" customHeight="1" x14ac:dyDescent="0.25">
      <c r="A1" s="5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8</v>
      </c>
      <c r="C9" s="4" t="s">
        <v>9</v>
      </c>
      <c r="D9" s="4" t="s">
        <v>16</v>
      </c>
      <c r="E9" s="4" t="s">
        <v>17</v>
      </c>
    </row>
    <row r="10" spans="1:15" ht="15" customHeight="1" x14ac:dyDescent="0.25">
      <c r="A10" s="7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5">
      <c r="A11" s="7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5">
      <c r="A12" s="7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5">
      <c r="A13" s="7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5">
      <c r="A14" s="7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5">
      <c r="A15" s="7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5">
      <c r="A16" s="7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5">
      <c r="A17" s="7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5">
      <c r="A18" s="7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5">
      <c r="A19" s="7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5">
      <c r="A20" s="7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5">
      <c r="A21" s="7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5">
      <c r="A22" s="7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5">
      <c r="A23" s="7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5">
      <c r="A24" s="7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5">
      <c r="A25" s="7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5">
      <c r="A26" s="7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5">
      <c r="A27" s="7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5">
      <c r="A28" s="7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5">
      <c r="A29" s="7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5">
      <c r="A30" s="7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5">
      <c r="A31" s="7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5">
      <c r="A32" s="7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5">
      <c r="A33" s="7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5">
      <c r="A34" s="7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5">
      <c r="A35" s="7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5">
      <c r="A36" s="7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5">
      <c r="A37" s="7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5">
      <c r="A38" s="7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5">
      <c r="A39" s="7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5">
      <c r="A40" s="7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5">
      <c r="A41" s="7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5">
      <c r="A42" s="7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5">
      <c r="A43" s="7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5">
      <c r="A44" s="7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5">
      <c r="A45" s="7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5">
      <c r="A46" s="7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5">
      <c r="A47" s="7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5">
      <c r="A48" s="7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5">
      <c r="A49" s="7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5">
      <c r="A50" s="7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5">
      <c r="A51" s="7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5">
      <c r="A52" s="7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5">
      <c r="A53" s="7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5">
      <c r="A54" s="7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5">
      <c r="A55" s="7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5">
      <c r="A56" s="7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5">
      <c r="A57" s="7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5">
      <c r="A58" s="7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5">
      <c r="A59" s="7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5">
      <c r="A60" s="7">
        <v>44012</v>
      </c>
      <c r="B60">
        <v>-0.15</v>
      </c>
      <c r="C60">
        <v>-0.03</v>
      </c>
      <c r="D60">
        <v>-0.19</v>
      </c>
      <c r="E60">
        <v>-0.03</v>
      </c>
    </row>
    <row r="61" spans="1:5" ht="15" customHeight="1" x14ac:dyDescent="0.25">
      <c r="A61" s="7">
        <v>44104</v>
      </c>
      <c r="B61">
        <v>-0.03</v>
      </c>
      <c r="C61">
        <v>-0.03</v>
      </c>
      <c r="D61">
        <v>0</v>
      </c>
      <c r="E61">
        <v>0</v>
      </c>
    </row>
    <row r="62" spans="1:5" ht="15" customHeight="1" x14ac:dyDescent="0.25">
      <c r="A62" s="7">
        <v>44196</v>
      </c>
      <c r="B62">
        <v>0</v>
      </c>
      <c r="C62">
        <v>-0.03</v>
      </c>
      <c r="D62">
        <v>-0.03</v>
      </c>
      <c r="E62">
        <v>-0.03</v>
      </c>
    </row>
    <row r="63" spans="1:5" ht="15" customHeight="1" x14ac:dyDescent="0.25">
      <c r="A63" s="7">
        <v>44286</v>
      </c>
      <c r="B63">
        <v>-0.03</v>
      </c>
      <c r="C63">
        <v>0</v>
      </c>
      <c r="D63">
        <v>-0.03</v>
      </c>
      <c r="E63">
        <v>0</v>
      </c>
    </row>
    <row r="64" spans="1:5" ht="15" customHeight="1" x14ac:dyDescent="0.25">
      <c r="A64" s="7">
        <v>44377</v>
      </c>
      <c r="B64">
        <v>0</v>
      </c>
      <c r="C64">
        <v>0</v>
      </c>
      <c r="D64">
        <v>0</v>
      </c>
      <c r="E64">
        <v>0</v>
      </c>
    </row>
    <row r="65" spans="1:5" ht="15" customHeight="1" x14ac:dyDescent="0.25">
      <c r="A65" s="7">
        <v>44469</v>
      </c>
      <c r="B65">
        <v>-0.04</v>
      </c>
      <c r="C65">
        <v>-0.01</v>
      </c>
      <c r="D65">
        <v>-0.04</v>
      </c>
      <c r="E65">
        <v>-0.01</v>
      </c>
    </row>
    <row r="66" spans="1:5" ht="15" customHeight="1" x14ac:dyDescent="0.25">
      <c r="A66" s="7">
        <v>44561</v>
      </c>
      <c r="B66">
        <v>0.03</v>
      </c>
      <c r="C66">
        <v>0</v>
      </c>
      <c r="D66">
        <v>0.03</v>
      </c>
      <c r="E66">
        <v>0</v>
      </c>
    </row>
    <row r="67" spans="1:5" ht="15" customHeight="1" x14ac:dyDescent="0.25">
      <c r="A67" s="7">
        <v>44651</v>
      </c>
      <c r="B67">
        <v>0</v>
      </c>
      <c r="C67">
        <v>-7.0000000000000007E-2</v>
      </c>
      <c r="D67">
        <v>0</v>
      </c>
      <c r="E67">
        <v>0.02</v>
      </c>
    </row>
    <row r="68" spans="1:5" ht="15" customHeight="1" x14ac:dyDescent="0.25">
      <c r="A68" s="7">
        <v>44742</v>
      </c>
      <c r="B68">
        <v>-0.1</v>
      </c>
      <c r="C68">
        <v>0</v>
      </c>
      <c r="D68">
        <v>-0.03</v>
      </c>
      <c r="E68">
        <v>-7.0000000000000007E-2</v>
      </c>
    </row>
    <row r="69" spans="1:5" ht="15" customHeight="1" x14ac:dyDescent="0.25">
      <c r="A69" s="7">
        <v>44834</v>
      </c>
      <c r="B69">
        <v>-0.1</v>
      </c>
      <c r="C69">
        <v>-7.0000000000000007E-2</v>
      </c>
      <c r="D69">
        <v>-0.15</v>
      </c>
      <c r="E69">
        <v>-0.24</v>
      </c>
    </row>
    <row r="70" spans="1:5" ht="15" customHeight="1" x14ac:dyDescent="0.25">
      <c r="A70" s="7">
        <v>44926</v>
      </c>
      <c r="B70">
        <v>-0.11</v>
      </c>
      <c r="C70">
        <v>-0.17</v>
      </c>
      <c r="D70">
        <v>-0.21</v>
      </c>
      <c r="E70">
        <v>-0.36</v>
      </c>
    </row>
    <row r="71" spans="1:5" ht="15" customHeight="1" x14ac:dyDescent="0.25">
      <c r="A71" s="7">
        <v>45016</v>
      </c>
      <c r="B71">
        <v>-0.12</v>
      </c>
      <c r="C71">
        <v>-7.0000000000000007E-2</v>
      </c>
      <c r="D71">
        <v>-0.33</v>
      </c>
      <c r="E71">
        <v>-7.0000000000000007E-2</v>
      </c>
    </row>
    <row r="72" spans="1:5" ht="15" customHeight="1" x14ac:dyDescent="0.25">
      <c r="A72" s="7">
        <v>45107</v>
      </c>
      <c r="B72">
        <v>-0.1</v>
      </c>
      <c r="C72">
        <v>-7.0000000000000007E-2</v>
      </c>
      <c r="D72">
        <v>-0.33</v>
      </c>
      <c r="E72">
        <v>-0.03</v>
      </c>
    </row>
    <row r="73" spans="1:5" ht="15" customHeight="1" x14ac:dyDescent="0.25">
      <c r="A73" s="7">
        <v>45199</v>
      </c>
      <c r="B73" s="9">
        <v>-0.25489200000000001</v>
      </c>
      <c r="C73" s="9">
        <v>-0.13846600000000001</v>
      </c>
      <c r="D73" s="9">
        <v>-0.29763699999999998</v>
      </c>
      <c r="E73" s="9">
        <v>-0.185165</v>
      </c>
    </row>
    <row r="74" spans="1:5" ht="15" customHeight="1" x14ac:dyDescent="0.25">
      <c r="A74" s="7">
        <v>45291</v>
      </c>
      <c r="B74" s="9">
        <v>-4.9165999999999994E-2</v>
      </c>
      <c r="C74" s="9">
        <v>-2.7803000000000001E-2</v>
      </c>
      <c r="D74" s="9">
        <v>-7.6968999999999996E-2</v>
      </c>
      <c r="E74" s="9">
        <v>-0.125363</v>
      </c>
    </row>
    <row r="75" spans="1:5" ht="15" customHeight="1" x14ac:dyDescent="0.25"/>
    <row r="76" spans="1:5" ht="15" customHeight="1" x14ac:dyDescent="0.25"/>
    <row r="77" spans="1:5" ht="15" customHeight="1" x14ac:dyDescent="0.25"/>
    <row r="78" spans="1:5" ht="15" customHeight="1" x14ac:dyDescent="0.25"/>
    <row r="79" spans="1:5" ht="15" customHeight="1" x14ac:dyDescent="0.25"/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0"/>
  <sheetViews>
    <sheetView workbookViewId="0">
      <pane ySplit="9" topLeftCell="A49" activePane="bottomLeft" state="frozen"/>
      <selection pane="bottomLeft" activeCell="A75" sqref="A75"/>
    </sheetView>
  </sheetViews>
  <sheetFormatPr defaultColWidth="10.77734375" defaultRowHeight="13.2" x14ac:dyDescent="0.25"/>
  <sheetData>
    <row r="1" spans="1:17" ht="15" customHeight="1" x14ac:dyDescent="0.25">
      <c r="A1" s="5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5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5"/>
    <row r="9" spans="1:17" ht="15" customHeight="1" x14ac:dyDescent="0.25">
      <c r="A9" s="4" t="s">
        <v>7</v>
      </c>
      <c r="B9" s="4" t="s">
        <v>26</v>
      </c>
      <c r="C9" s="4" t="s">
        <v>27</v>
      </c>
      <c r="D9" s="4" t="s">
        <v>41</v>
      </c>
      <c r="E9" s="4" t="s">
        <v>42</v>
      </c>
      <c r="F9" s="4" t="s">
        <v>28</v>
      </c>
      <c r="G9" s="4" t="s">
        <v>29</v>
      </c>
      <c r="H9" s="4" t="s">
        <v>30</v>
      </c>
      <c r="I9" s="4" t="s">
        <v>31</v>
      </c>
      <c r="J9" s="4" t="s">
        <v>32</v>
      </c>
      <c r="K9" s="4" t="s">
        <v>33</v>
      </c>
      <c r="L9" s="4" t="s">
        <v>34</v>
      </c>
      <c r="M9" s="4" t="s">
        <v>35</v>
      </c>
      <c r="N9" s="4" t="s">
        <v>36</v>
      </c>
      <c r="O9" s="4" t="s">
        <v>37</v>
      </c>
      <c r="P9" s="4" t="s">
        <v>38</v>
      </c>
      <c r="Q9" s="4" t="s">
        <v>39</v>
      </c>
    </row>
    <row r="10" spans="1:17" ht="15" customHeight="1" x14ac:dyDescent="0.25">
      <c r="A10" s="7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5">
      <c r="A11" s="7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5">
      <c r="A12" s="7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5">
      <c r="A13" s="7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5">
      <c r="A14" s="7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5">
      <c r="A15" s="7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5">
      <c r="A16" s="7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5">
      <c r="A17" s="7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5">
      <c r="A18" s="7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5">
      <c r="A19" s="7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5">
      <c r="A20" s="7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5">
      <c r="A21" s="7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5">
      <c r="A22" s="7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5">
      <c r="A23" s="7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5">
      <c r="A24" s="7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5">
      <c r="A25" s="7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5">
      <c r="A26" s="7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5">
      <c r="A27" s="7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5">
      <c r="A28" s="7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5">
      <c r="A29" s="7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5">
      <c r="A30" s="7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5">
      <c r="A31" s="7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5">
      <c r="A32" s="7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5">
      <c r="A33" s="7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5">
      <c r="A34" s="7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5">
      <c r="A35" s="7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5">
      <c r="A36" s="7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5">
      <c r="A37" s="7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5">
      <c r="A38" s="7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5">
      <c r="A39" s="7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5">
      <c r="A40" s="7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5">
      <c r="A41" s="7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5">
      <c r="A42" s="7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5">
      <c r="A43" s="7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5">
      <c r="A44" s="7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5">
      <c r="A45" s="7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5">
      <c r="A46" s="7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5">
      <c r="A47" s="7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5">
      <c r="A48" s="7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5">
      <c r="A49" s="7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5">
      <c r="A50" s="7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5">
      <c r="A51" s="7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5">
      <c r="A52" s="7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5">
      <c r="A53" s="7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5">
      <c r="A54" s="7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5">
      <c r="A55" s="7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5">
      <c r="A56" s="7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5">
      <c r="A57" s="7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5">
      <c r="A59" s="7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5">
      <c r="A60" s="7">
        <v>44012</v>
      </c>
      <c r="B60">
        <v>-0.34</v>
      </c>
      <c r="C60">
        <v>-0.02</v>
      </c>
      <c r="D60">
        <v>-0.47</v>
      </c>
      <c r="E60">
        <v>-0.06</v>
      </c>
      <c r="F60">
        <v>-0.15</v>
      </c>
      <c r="G60">
        <v>0</v>
      </c>
      <c r="H60">
        <v>0</v>
      </c>
      <c r="I60">
        <v>0</v>
      </c>
      <c r="J60">
        <v>-0.12</v>
      </c>
      <c r="K60">
        <v>0</v>
      </c>
      <c r="L60">
        <v>0.22</v>
      </c>
      <c r="M60">
        <v>0</v>
      </c>
      <c r="N60">
        <v>-0.3</v>
      </c>
      <c r="O60">
        <v>-0.03</v>
      </c>
      <c r="P60">
        <v>-0.3</v>
      </c>
      <c r="Q60">
        <v>-7.0000000000000007E-2</v>
      </c>
    </row>
    <row r="61" spans="1:17" ht="15" customHeight="1" x14ac:dyDescent="0.25">
      <c r="A61" s="7">
        <v>44104</v>
      </c>
      <c r="B61">
        <v>-0.03</v>
      </c>
      <c r="C61">
        <v>-0.03</v>
      </c>
      <c r="D61">
        <v>-0.14000000000000001</v>
      </c>
      <c r="E61">
        <v>-0.03</v>
      </c>
      <c r="F61">
        <v>0</v>
      </c>
      <c r="G61">
        <v>0</v>
      </c>
      <c r="H61">
        <v>0.03</v>
      </c>
      <c r="I61">
        <v>0.03</v>
      </c>
      <c r="J61">
        <v>0</v>
      </c>
      <c r="K61">
        <v>0</v>
      </c>
      <c r="L61">
        <v>0</v>
      </c>
      <c r="M61">
        <v>0</v>
      </c>
      <c r="N61">
        <v>0</v>
      </c>
      <c r="O61">
        <v>-0.03</v>
      </c>
      <c r="P61">
        <v>-7.0000000000000007E-2</v>
      </c>
      <c r="Q61">
        <v>0</v>
      </c>
    </row>
    <row r="62" spans="1:17" ht="15" customHeight="1" x14ac:dyDescent="0.25">
      <c r="A62" s="7">
        <v>44196</v>
      </c>
      <c r="B62">
        <v>-0.03</v>
      </c>
      <c r="C62">
        <v>0</v>
      </c>
      <c r="D62">
        <v>-7.0000000000000007E-2</v>
      </c>
      <c r="E62">
        <v>0</v>
      </c>
      <c r="F62">
        <v>-0.03</v>
      </c>
      <c r="G62">
        <v>0</v>
      </c>
      <c r="H62">
        <v>0.03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ht="15" customHeight="1" x14ac:dyDescent="0.25">
      <c r="A63" s="7">
        <v>44286</v>
      </c>
      <c r="B63">
        <v>-0.02</v>
      </c>
      <c r="C63">
        <v>0.03</v>
      </c>
      <c r="D63">
        <v>-0.03</v>
      </c>
      <c r="E63">
        <v>0</v>
      </c>
      <c r="F63">
        <v>-0.03</v>
      </c>
      <c r="G63">
        <v>0</v>
      </c>
      <c r="H63">
        <v>0.03</v>
      </c>
      <c r="I63">
        <v>0</v>
      </c>
      <c r="J63">
        <v>0</v>
      </c>
      <c r="K63">
        <v>0</v>
      </c>
      <c r="L63">
        <v>-0.03</v>
      </c>
      <c r="M63">
        <v>0</v>
      </c>
      <c r="N63">
        <v>0</v>
      </c>
      <c r="O63">
        <v>0</v>
      </c>
      <c r="P63">
        <v>0</v>
      </c>
      <c r="Q63">
        <v>-0.03</v>
      </c>
    </row>
    <row r="64" spans="1:17" ht="15" customHeight="1" x14ac:dyDescent="0.25">
      <c r="A64" s="7">
        <v>44377</v>
      </c>
      <c r="B64">
        <v>0.03</v>
      </c>
      <c r="C64">
        <v>0</v>
      </c>
      <c r="D64">
        <v>0</v>
      </c>
      <c r="E64">
        <v>-0.05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</row>
    <row r="65" spans="1:17" ht="15" customHeight="1" x14ac:dyDescent="0.25">
      <c r="A65" s="7">
        <v>44469</v>
      </c>
      <c r="B65">
        <v>0</v>
      </c>
      <c r="C65">
        <v>0.25</v>
      </c>
      <c r="D65">
        <v>0</v>
      </c>
      <c r="E65">
        <v>0.14000000000000001</v>
      </c>
      <c r="F65">
        <v>0</v>
      </c>
      <c r="G65">
        <v>0</v>
      </c>
      <c r="H65">
        <v>0</v>
      </c>
      <c r="I65">
        <v>0.06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1:17" ht="15" customHeight="1" x14ac:dyDescent="0.25">
      <c r="A66" s="7">
        <v>44561</v>
      </c>
      <c r="B66">
        <v>0</v>
      </c>
      <c r="C66">
        <v>-0.03</v>
      </c>
      <c r="D66">
        <v>0</v>
      </c>
      <c r="E66">
        <v>-7.0000000000000007E-2</v>
      </c>
      <c r="F66">
        <v>0</v>
      </c>
      <c r="G66">
        <v>0</v>
      </c>
      <c r="H66">
        <v>0.03</v>
      </c>
      <c r="I66">
        <v>0</v>
      </c>
      <c r="J66">
        <v>0</v>
      </c>
      <c r="K66">
        <v>0</v>
      </c>
      <c r="L66">
        <v>0</v>
      </c>
      <c r="M66">
        <v>-0.04</v>
      </c>
      <c r="N66">
        <v>0</v>
      </c>
      <c r="O66">
        <v>0</v>
      </c>
      <c r="P66">
        <v>0</v>
      </c>
      <c r="Q66">
        <v>0</v>
      </c>
    </row>
    <row r="67" spans="1:17" ht="15" customHeight="1" x14ac:dyDescent="0.25">
      <c r="A67" s="7">
        <v>44651</v>
      </c>
      <c r="B67">
        <v>0</v>
      </c>
      <c r="C67">
        <v>-0.19</v>
      </c>
      <c r="D67">
        <v>-0.11</v>
      </c>
      <c r="E67">
        <v>-0.15</v>
      </c>
      <c r="F67">
        <v>0</v>
      </c>
      <c r="G67">
        <v>0.03</v>
      </c>
      <c r="H67">
        <v>0.04</v>
      </c>
      <c r="I67">
        <v>0.06</v>
      </c>
      <c r="J67">
        <v>0</v>
      </c>
      <c r="K67">
        <v>0</v>
      </c>
      <c r="L67">
        <v>-0.04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1:17" ht="15" customHeight="1" x14ac:dyDescent="0.25">
      <c r="A68" s="7">
        <v>44742</v>
      </c>
      <c r="B68">
        <v>-0.14000000000000001</v>
      </c>
      <c r="C68">
        <v>-0.64</v>
      </c>
      <c r="D68">
        <v>0</v>
      </c>
      <c r="E68">
        <v>-0.11</v>
      </c>
      <c r="F68">
        <v>-0.03</v>
      </c>
      <c r="G68">
        <v>-0.11</v>
      </c>
      <c r="H68">
        <v>0.04</v>
      </c>
      <c r="I68">
        <v>0.04</v>
      </c>
      <c r="J68">
        <v>0</v>
      </c>
      <c r="K68">
        <v>0</v>
      </c>
      <c r="L68">
        <v>0</v>
      </c>
      <c r="M68">
        <v>-0.04</v>
      </c>
      <c r="N68">
        <v>0.04</v>
      </c>
      <c r="O68">
        <v>0.04</v>
      </c>
      <c r="P68">
        <v>0</v>
      </c>
      <c r="Q68">
        <v>0</v>
      </c>
    </row>
    <row r="69" spans="1:17" ht="15" customHeight="1" x14ac:dyDescent="0.25">
      <c r="A69" s="7">
        <v>44834</v>
      </c>
      <c r="B69">
        <v>-0.65</v>
      </c>
      <c r="C69">
        <v>-0.89</v>
      </c>
      <c r="D69">
        <v>-0.65</v>
      </c>
      <c r="E69">
        <v>-0.89</v>
      </c>
      <c r="F69">
        <v>-0.5</v>
      </c>
      <c r="G69">
        <v>-0.56999999999999995</v>
      </c>
      <c r="H69">
        <v>0</v>
      </c>
      <c r="I69">
        <v>0</v>
      </c>
      <c r="J69">
        <v>-0.11</v>
      </c>
      <c r="K69">
        <v>-0.47</v>
      </c>
      <c r="L69">
        <v>0</v>
      </c>
      <c r="M69">
        <v>0</v>
      </c>
      <c r="N69">
        <v>0</v>
      </c>
      <c r="O69">
        <v>-0.17</v>
      </c>
      <c r="P69">
        <v>0</v>
      </c>
      <c r="Q69">
        <v>0</v>
      </c>
    </row>
    <row r="70" spans="1:17" ht="15" customHeight="1" x14ac:dyDescent="0.25">
      <c r="A70" s="7">
        <v>44926</v>
      </c>
      <c r="B70">
        <v>-0.84</v>
      </c>
      <c r="C70">
        <v>-0.76</v>
      </c>
      <c r="D70">
        <v>-0.87</v>
      </c>
      <c r="E70">
        <v>-0.76</v>
      </c>
      <c r="F70">
        <v>-0.65</v>
      </c>
      <c r="G70">
        <v>-0.54</v>
      </c>
      <c r="H70">
        <v>0</v>
      </c>
      <c r="I70">
        <v>0.03</v>
      </c>
      <c r="J70">
        <v>-0.47</v>
      </c>
      <c r="K70">
        <v>-0.52</v>
      </c>
      <c r="L70">
        <v>-7.0000000000000007E-2</v>
      </c>
      <c r="M70">
        <v>-7.0000000000000007E-2</v>
      </c>
      <c r="N70">
        <v>-0.1</v>
      </c>
      <c r="O70">
        <v>-7.0000000000000007E-2</v>
      </c>
      <c r="P70">
        <v>0</v>
      </c>
      <c r="Q70">
        <v>-7.0000000000000007E-2</v>
      </c>
    </row>
    <row r="71" spans="1:17" ht="15" customHeight="1" x14ac:dyDescent="0.25">
      <c r="A71" s="7">
        <v>45016</v>
      </c>
      <c r="B71">
        <v>-0.76</v>
      </c>
      <c r="C71">
        <v>-0.69</v>
      </c>
      <c r="D71">
        <v>-0.76</v>
      </c>
      <c r="E71">
        <v>-0.66</v>
      </c>
      <c r="F71">
        <v>-0.1</v>
      </c>
      <c r="G71">
        <v>-0.1</v>
      </c>
      <c r="H71">
        <v>0</v>
      </c>
      <c r="I71">
        <v>0</v>
      </c>
      <c r="J71">
        <v>-0.4</v>
      </c>
      <c r="K71">
        <v>-0.4</v>
      </c>
      <c r="L71">
        <v>-0.19</v>
      </c>
      <c r="M71">
        <v>0</v>
      </c>
      <c r="N71">
        <v>0</v>
      </c>
      <c r="O71">
        <v>-0.26</v>
      </c>
      <c r="P71">
        <v>0.03</v>
      </c>
      <c r="Q71">
        <v>0</v>
      </c>
    </row>
    <row r="72" spans="1:17" ht="15" customHeight="1" x14ac:dyDescent="0.25">
      <c r="A72" s="7">
        <v>45107</v>
      </c>
      <c r="B72">
        <v>-0.51</v>
      </c>
      <c r="C72">
        <v>-0.4</v>
      </c>
      <c r="D72">
        <v>-0.47</v>
      </c>
      <c r="E72">
        <v>-0.17</v>
      </c>
      <c r="F72">
        <v>-0.18</v>
      </c>
      <c r="G72">
        <v>-0.1</v>
      </c>
      <c r="H72">
        <v>0</v>
      </c>
      <c r="I72">
        <v>0</v>
      </c>
      <c r="J72">
        <v>0</v>
      </c>
      <c r="K72">
        <v>-7.0000000000000007E-2</v>
      </c>
      <c r="L72">
        <v>-0.03</v>
      </c>
      <c r="M72">
        <v>-0.03</v>
      </c>
      <c r="N72">
        <v>0</v>
      </c>
      <c r="O72">
        <v>-0.28999999999999998</v>
      </c>
      <c r="P72">
        <v>0</v>
      </c>
      <c r="Q72">
        <v>-0.26</v>
      </c>
    </row>
    <row r="73" spans="1:17" ht="15" customHeight="1" x14ac:dyDescent="0.25">
      <c r="A73" s="7">
        <v>45199</v>
      </c>
      <c r="B73" s="9">
        <v>-0.46860400000000002</v>
      </c>
      <c r="C73" s="9">
        <v>-0.333426</v>
      </c>
      <c r="D73" s="9">
        <v>-0.28167299999999995</v>
      </c>
      <c r="E73" s="9">
        <v>-0.37107400000000001</v>
      </c>
      <c r="F73" s="9">
        <v>-0.20819299999999999</v>
      </c>
      <c r="G73" s="9">
        <v>-9.8350999999999994E-2</v>
      </c>
      <c r="H73" s="10">
        <v>0</v>
      </c>
      <c r="I73" s="10">
        <v>0</v>
      </c>
      <c r="J73" s="10">
        <v>0</v>
      </c>
      <c r="K73" s="10">
        <v>0</v>
      </c>
      <c r="L73" s="9">
        <v>-7.0548E-2</v>
      </c>
      <c r="M73" s="9">
        <v>-7.0548E-2</v>
      </c>
      <c r="N73" s="9">
        <v>-0.25747900000000001</v>
      </c>
      <c r="O73" s="9">
        <v>-0.25994600000000001</v>
      </c>
      <c r="P73" s="9">
        <v>-0.25747900000000001</v>
      </c>
      <c r="Q73" s="9">
        <v>-0.25994600000000001</v>
      </c>
    </row>
    <row r="74" spans="1:17" ht="15" customHeight="1" x14ac:dyDescent="0.25">
      <c r="A74" s="7">
        <v>45291</v>
      </c>
      <c r="B74" s="9">
        <v>-0.29068100000000002</v>
      </c>
      <c r="C74" s="9">
        <v>-0.24151500000000001</v>
      </c>
      <c r="D74" s="9">
        <v>-0.10375</v>
      </c>
      <c r="E74" s="9">
        <v>-5.7050999999999998E-2</v>
      </c>
      <c r="F74" s="10">
        <v>0</v>
      </c>
      <c r="G74" s="10">
        <v>0</v>
      </c>
      <c r="H74" s="10">
        <v>0</v>
      </c>
      <c r="I74" s="10">
        <v>0</v>
      </c>
      <c r="J74" s="9">
        <v>2.5336000000000001E-2</v>
      </c>
      <c r="K74" s="10">
        <v>0</v>
      </c>
      <c r="L74" s="10">
        <v>-2.467E-3</v>
      </c>
      <c r="M74" s="9">
        <v>2.7803000000000001E-2</v>
      </c>
      <c r="N74" s="9">
        <v>-0.25747900000000001</v>
      </c>
      <c r="O74" s="9">
        <v>-0.25747900000000001</v>
      </c>
      <c r="P74" s="9">
        <v>-0.25747900000000001</v>
      </c>
      <c r="Q74" s="9">
        <v>-0.25747900000000001</v>
      </c>
    </row>
    <row r="75" spans="1:17" ht="15" customHeight="1" x14ac:dyDescent="0.25"/>
    <row r="76" spans="1:17" ht="15" customHeight="1" x14ac:dyDescent="0.25"/>
    <row r="77" spans="1:17" ht="15" customHeight="1" x14ac:dyDescent="0.25"/>
    <row r="78" spans="1:17" ht="15" customHeight="1" x14ac:dyDescent="0.25"/>
    <row r="79" spans="1:17" ht="15" customHeight="1" x14ac:dyDescent="0.25"/>
    <row r="80" spans="1:1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</vt:lpstr>
      <vt:lpstr>Households_credit_demand</vt:lpstr>
      <vt:lpstr>Households_credit_standards</vt:lpstr>
      <vt:lpstr>Households_factors</vt:lpstr>
      <vt:lpstr>Households_loan_conditions</vt:lpstr>
      <vt:lpstr>Households_lending_rates</vt:lpstr>
      <vt:lpstr>Enterprises_credit_demand</vt:lpstr>
      <vt:lpstr>Enterprises_credit_standards</vt:lpstr>
      <vt:lpstr>Enterprises_factors</vt:lpstr>
      <vt:lpstr>Enterprises_loan_conditions</vt:lpstr>
      <vt:lpstr>Enterprises_lending_rates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2024-01-10T15:56:01Z</dcterms:created>
  <dcterms:modified xsi:type="dcterms:W3CDTF">2024-01-10T15:56:04Z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d2ef5d-ed46-4894-8a7a-2616ffd746ce_Enabled">
    <vt:lpwstr>true</vt:lpwstr>
  </property>
  <property fmtid="{D5CDD505-2E9C-101B-9397-08002B2CF9AE}" pid="3" name="MSIP_Label_e3d2ef5d-ed46-4894-8a7a-2616ffd746ce_SetDate">
    <vt:lpwstr>2024-01-10T15:56:03Z</vt:lpwstr>
  </property>
  <property fmtid="{D5CDD505-2E9C-101B-9397-08002B2CF9AE}" pid="4" name="MSIP_Label_e3d2ef5d-ed46-4894-8a7a-2616ffd746ce_Method">
    <vt:lpwstr>Standard</vt:lpwstr>
  </property>
  <property fmtid="{D5CDD505-2E9C-101B-9397-08002B2CF9AE}" pid="5" name="MSIP_Label_e3d2ef5d-ed46-4894-8a7a-2616ffd746ce_Name">
    <vt:lpwstr>Ugradert</vt:lpwstr>
  </property>
  <property fmtid="{D5CDD505-2E9C-101B-9397-08002B2CF9AE}" pid="6" name="MSIP_Label_e3d2ef5d-ed46-4894-8a7a-2616ffd746ce_SiteId">
    <vt:lpwstr>2f03bdf4-8893-4a2b-8b81-d17dd9b8e368</vt:lpwstr>
  </property>
  <property fmtid="{D5CDD505-2E9C-101B-9397-08002B2CF9AE}" pid="7" name="MSIP_Label_e3d2ef5d-ed46-4894-8a7a-2616ffd746ce_ActionId">
    <vt:lpwstr>6901a5cf-be89-4faa-8275-0a5eb37c6eec</vt:lpwstr>
  </property>
  <property fmtid="{D5CDD505-2E9C-101B-9397-08002B2CF9AE}" pid="8" name="MSIP_Label_e3d2ef5d-ed46-4894-8a7a-2616ffd746ce_ContentBits">
    <vt:lpwstr>0</vt:lpwstr>
  </property>
</Properties>
</file>