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050" windowHeight="5220" tabRatio="868" activeTab="0"/>
  </bookViews>
  <sheets>
    <sheet name="Index" sheetId="1" r:id="rId1"/>
    <sheet name="General data" sheetId="2" r:id="rId2"/>
    <sheet name="Settlement media" sheetId="3" r:id="rId3"/>
    <sheet name="Payment infrastructure" sheetId="4" r:id="rId4"/>
    <sheet name="Customer-oriented" sheetId="5" r:id="rId5"/>
    <sheet name="Interbank" sheetId="6" r:id="rId6"/>
    <sheet name="Prices" sheetId="7" r:id="rId7"/>
  </sheets>
  <definedNames/>
  <calcPr fullCalcOnLoad="1"/>
</workbook>
</file>

<file path=xl/sharedStrings.xml><?xml version="1.0" encoding="utf-8"?>
<sst xmlns="http://schemas.openxmlformats.org/spreadsheetml/2006/main" count="593" uniqueCount="331">
  <si>
    <t>Interbank</t>
  </si>
  <si>
    <t>2001 (juli)</t>
  </si>
  <si>
    <t>2002 (juli)</t>
  </si>
  <si>
    <t>2003 (juli)</t>
  </si>
  <si>
    <t>2004 (juli)</t>
  </si>
  <si>
    <t>2005 (juli)</t>
  </si>
  <si>
    <t>2006 (juli)</t>
  </si>
  <si>
    <t>PSTN</t>
  </si>
  <si>
    <t>ISDN</t>
  </si>
  <si>
    <t>:</t>
  </si>
  <si>
    <t>Total</t>
  </si>
  <si>
    <t>1-krone</t>
  </si>
  <si>
    <t>BankAxept</t>
  </si>
  <si>
    <t xml:space="preserve">                                                      </t>
  </si>
  <si>
    <t>-</t>
  </si>
  <si>
    <t xml:space="preserve">BankAxept </t>
  </si>
  <si>
    <t>SWIFT</t>
  </si>
  <si>
    <t>NICS</t>
  </si>
  <si>
    <t>2-3</t>
  </si>
  <si>
    <t>NBO</t>
  </si>
  <si>
    <t>NICS SWIFT RTGS</t>
  </si>
  <si>
    <t>VPO</t>
  </si>
  <si>
    <t>VPS Clearing</t>
  </si>
  <si>
    <t>165-170</t>
  </si>
  <si>
    <t>20-25</t>
  </si>
  <si>
    <t>ca 147,2</t>
  </si>
  <si>
    <t>ca 4</t>
  </si>
  <si>
    <t>DnB NOR</t>
  </si>
  <si>
    <t>Sparebank 1 Midt-Norge</t>
  </si>
  <si>
    <t>Norwegian Interbank Clearing System (NICS)</t>
  </si>
  <si>
    <t>Scandinavian Cash Pool</t>
  </si>
  <si>
    <t>GiroFax</t>
  </si>
  <si>
    <t>GiroMail</t>
  </si>
  <si>
    <t>2007 (juli)</t>
  </si>
  <si>
    <t>General data</t>
  </si>
  <si>
    <t>Table 1: Basic statistical data for Norway</t>
  </si>
  <si>
    <t>Population (per 1 Jan., million)</t>
  </si>
  <si>
    <t>GDP, market value (NOK billion)</t>
  </si>
  <si>
    <t>Mainland GDP, market value (NOK billion)</t>
  </si>
  <si>
    <t>GDP per capita (NOK thousand)</t>
  </si>
  <si>
    <t>1 USD in NOK (year-end)</t>
  </si>
  <si>
    <t>1 euro in NOK (year-end. ECU to end-1998)</t>
  </si>
  <si>
    <t xml:space="preserve">Table 2: Technological infrastructure in Norway </t>
  </si>
  <si>
    <t>Fixed network telephone subscribers</t>
  </si>
  <si>
    <t>Cable TV network telephone subscribers</t>
  </si>
  <si>
    <t xml:space="preserve">Other types of fixed network links </t>
  </si>
  <si>
    <t>Mobile telephone subscribers</t>
  </si>
  <si>
    <t>Broadband subscribers</t>
  </si>
  <si>
    <t>Settlement media in Norway</t>
  </si>
  <si>
    <t xml:space="preserve">Table 3: Settlement media used by the public (at year-end, in NOK million) </t>
  </si>
  <si>
    <t xml:space="preserve">M1 + other short-term deposits (M2) </t>
  </si>
  <si>
    <t xml:space="preserve">Narrow money supply (M1) </t>
  </si>
  <si>
    <t>Banknotes and coins</t>
  </si>
  <si>
    <t>Deposits in current accounts</t>
  </si>
  <si>
    <t>Other deposits</t>
  </si>
  <si>
    <t>Certificates of deposit + units in money market funds</t>
  </si>
  <si>
    <t>Table 4: Settlement media used by banks (in NOK million)</t>
  </si>
  <si>
    <t>Cash holdings in banks at year-end</t>
  </si>
  <si>
    <t>Cash holdings, annual average</t>
  </si>
  <si>
    <r>
      <t>Banks' sight deposits in the central bank</t>
    </r>
    <r>
      <rPr>
        <vertAlign val="superscript"/>
        <sz val="10"/>
        <rFont val="Arial Narrow"/>
        <family val="2"/>
      </rPr>
      <t>1</t>
    </r>
    <r>
      <rPr>
        <sz val="10"/>
        <rFont val="Arial Narrow"/>
        <family val="2"/>
      </rPr>
      <t xml:space="preserve"> at year-end</t>
    </r>
  </si>
  <si>
    <t>Sight deposits, annual average</t>
  </si>
  <si>
    <t>Central bank lending (F-loans + D-loans) at year-end</t>
  </si>
  <si>
    <t>Lending (F-loans + D-loans ), annual average</t>
  </si>
  <si>
    <t>Banks' deposits from money-holding sector at year-end</t>
  </si>
  <si>
    <t>Deposits from money-holding sector, annual average</t>
  </si>
  <si>
    <t>Table 5: Banknotes and coins. Annual average (in NOK million)</t>
  </si>
  <si>
    <t>Total banknotes</t>
  </si>
  <si>
    <t>1000-krone</t>
  </si>
  <si>
    <t>500-krone</t>
  </si>
  <si>
    <t>200-krone</t>
  </si>
  <si>
    <t>100-krone</t>
  </si>
  <si>
    <t>50-krone</t>
  </si>
  <si>
    <t>Total coins</t>
  </si>
  <si>
    <t>20-krone</t>
  </si>
  <si>
    <t>10-krone</t>
  </si>
  <si>
    <t>5-krone</t>
  </si>
  <si>
    <t>0.5 krone</t>
  </si>
  <si>
    <t>0.10 krone</t>
  </si>
  <si>
    <t>Payments infrastructure</t>
  </si>
  <si>
    <t>Table 6: Institutional infrastructure</t>
  </si>
  <si>
    <t>Number of banks</t>
  </si>
  <si>
    <t xml:space="preserve"> Savings banks</t>
  </si>
  <si>
    <t xml:space="preserve"> Commercial banks</t>
  </si>
  <si>
    <t xml:space="preserve"> Number of foreign bank branches in Norway</t>
  </si>
  <si>
    <t>Number of bank branches</t>
  </si>
  <si>
    <t>Number of Norway Post branches</t>
  </si>
  <si>
    <t>Electronic money institutions</t>
  </si>
  <si>
    <t>Table 7: Number of agreements</t>
  </si>
  <si>
    <t>Internet banking agreements</t>
  </si>
  <si>
    <t>Internet banking agreements- retail customers</t>
  </si>
  <si>
    <t>Internet banking agreements- corporate customers</t>
  </si>
  <si>
    <r>
      <t xml:space="preserve">Agreements to offer </t>
    </r>
    <r>
      <rPr>
        <i/>
        <sz val="10"/>
        <rFont val="Arial Narrow"/>
        <family val="2"/>
      </rPr>
      <t>eFaktura</t>
    </r>
    <r>
      <rPr>
        <sz val="10"/>
        <rFont val="Arial Narrow"/>
        <family val="2"/>
      </rPr>
      <t xml:space="preserve"> - corporate customers</t>
    </r>
  </si>
  <si>
    <r>
      <t xml:space="preserve">Agreements on receipt of </t>
    </r>
    <r>
      <rPr>
        <i/>
        <sz val="10"/>
        <rFont val="Arial Narrow"/>
        <family val="2"/>
      </rPr>
      <t>eFaktura</t>
    </r>
    <r>
      <rPr>
        <sz val="10"/>
        <rFont val="Arial Narrow"/>
        <family val="2"/>
      </rPr>
      <t xml:space="preserve"> - retail customers</t>
    </r>
  </si>
  <si>
    <t>Company terminal giro agreements</t>
  </si>
  <si>
    <t>Mail giro agreements</t>
  </si>
  <si>
    <r>
      <t>Direct debit agreements (</t>
    </r>
    <r>
      <rPr>
        <i/>
        <sz val="10"/>
        <rFont val="Arial Narrow"/>
        <family val="2"/>
      </rPr>
      <t>Avtalegiro</t>
    </r>
    <r>
      <rPr>
        <sz val="10"/>
        <rFont val="Arial Narrow"/>
        <family val="2"/>
      </rPr>
      <t xml:space="preserve"> and </t>
    </r>
    <r>
      <rPr>
        <i/>
        <sz val="10"/>
        <rFont val="Arial Narrow"/>
        <family val="2"/>
      </rPr>
      <t>Autogiro</t>
    </r>
    <r>
      <rPr>
        <sz val="10"/>
        <rFont val="Arial Narrow"/>
        <family val="2"/>
      </rPr>
      <t xml:space="preserve">) </t>
    </r>
  </si>
  <si>
    <r>
      <t>Avtalegiro</t>
    </r>
    <r>
      <rPr>
        <sz val="10"/>
        <rFont val="Arial Narrow"/>
        <family val="2"/>
      </rPr>
      <t xml:space="preserve"> - payees</t>
    </r>
  </si>
  <si>
    <r>
      <t>Autogiro</t>
    </r>
    <r>
      <rPr>
        <sz val="10"/>
        <rFont val="Arial Narrow"/>
        <family val="2"/>
      </rPr>
      <t xml:space="preserve"> - payees</t>
    </r>
  </si>
  <si>
    <t>Table 8: Number of issued cards (thousands), number of functions in issued cards (thousands) and number of terminals</t>
  </si>
  <si>
    <t xml:space="preserve">Number of issued cards </t>
  </si>
  <si>
    <t>Cards with a chip</t>
  </si>
  <si>
    <t>Cards with a magnetic strip</t>
  </si>
  <si>
    <t>Number of functions in issued cards</t>
  </si>
  <si>
    <t>Debit functions</t>
  </si>
  <si>
    <t>Payment cards issued by international card companies</t>
  </si>
  <si>
    <t>Billing functions (payment cards issued by international card companies)</t>
  </si>
  <si>
    <t>Credit functions</t>
  </si>
  <si>
    <t>National credit cards</t>
  </si>
  <si>
    <t>Number of terminals that accept BankAxept cards</t>
  </si>
  <si>
    <t>ATMs</t>
  </si>
  <si>
    <t xml:space="preserve">Payment terminals (EFTPOS)  </t>
  </si>
  <si>
    <t>Owned by banks</t>
  </si>
  <si>
    <t xml:space="preserve">Owned by others </t>
  </si>
  <si>
    <t>Number of locations with payment terminals (EFTPOS) that accept BankAxept cards</t>
  </si>
  <si>
    <t>Customer-oriented payment services</t>
  </si>
  <si>
    <t>Table 9: Use of payment services (in millions of transactions)</t>
  </si>
  <si>
    <t>Debit and credit transfers (Giro)</t>
  </si>
  <si>
    <r>
      <t>Electronic</t>
    </r>
    <r>
      <rPr>
        <vertAlign val="superscript"/>
        <sz val="10"/>
        <rFont val="Arial Narrow"/>
        <family val="2"/>
      </rPr>
      <t>1</t>
    </r>
  </si>
  <si>
    <t xml:space="preserve">Paper-based </t>
  </si>
  <si>
    <t>Payment cards (goods purchases)</t>
  </si>
  <si>
    <t>Electronic</t>
  </si>
  <si>
    <t xml:space="preserve">Manual </t>
  </si>
  <si>
    <t>Cheques</t>
  </si>
  <si>
    <t xml:space="preserve">1 Number of electronic giros up to end-2001 does not include miscellaneous credit transfers, e.g. standing orders. </t>
  </si>
  <si>
    <t>Table 10: Debit and credit transfers (giros) (in millions of transactions)</t>
  </si>
  <si>
    <r>
      <t>Credit transfers</t>
    </r>
    <r>
      <rPr>
        <b/>
        <vertAlign val="superscript"/>
        <sz val="10"/>
        <rFont val="Arial Narrow"/>
        <family val="2"/>
      </rPr>
      <t>1</t>
    </r>
    <r>
      <rPr>
        <b/>
        <sz val="10"/>
        <rFont val="Arial Narrow"/>
        <family val="2"/>
      </rPr>
      <t xml:space="preserve"> </t>
    </r>
  </si>
  <si>
    <t xml:space="preserve">Electronic </t>
  </si>
  <si>
    <t>Company terminal giro</t>
  </si>
  <si>
    <t>Internet banking</t>
  </si>
  <si>
    <t>Internet banking solutions for retail customers</t>
  </si>
  <si>
    <t>Internet banking solutions for corporate customers</t>
  </si>
  <si>
    <t>Telephone giros</t>
  </si>
  <si>
    <t>Miscellaneous other electronic credit transfers</t>
  </si>
  <si>
    <t xml:space="preserve">Company terminal giros and Internet banking as money order </t>
  </si>
  <si>
    <t>Mail giros</t>
  </si>
  <si>
    <t>Giros delivered at the counter - account debits</t>
  </si>
  <si>
    <r>
      <t>Miscellaneous giros registered in banks</t>
    </r>
    <r>
      <rPr>
        <vertAlign val="superscript"/>
        <sz val="10"/>
        <rFont val="Arial Narrow"/>
        <family val="2"/>
      </rPr>
      <t>2</t>
    </r>
  </si>
  <si>
    <t>Direct debits</t>
  </si>
  <si>
    <t>Giros delivered at the counter - cash payments</t>
  </si>
  <si>
    <t xml:space="preserve">2 Miscellaneous giros registered in banks includes both cash payments and account debits. </t>
  </si>
  <si>
    <r>
      <t>Table 11a: Payment cards: Use of cards (in millions of transactions)</t>
    </r>
    <r>
      <rPr>
        <b/>
        <vertAlign val="superscript"/>
        <sz val="10"/>
        <rFont val="Arial Narrow"/>
        <family val="2"/>
      </rPr>
      <t>1</t>
    </r>
  </si>
  <si>
    <t>Total use of Norwegian cards ( in Norway and abroad)</t>
  </si>
  <si>
    <t xml:space="preserve">Goods purchases </t>
  </si>
  <si>
    <t xml:space="preserve">Goods purchases without cashback </t>
  </si>
  <si>
    <t>Goods purchases with cashback</t>
  </si>
  <si>
    <t>Cash withdrawals without goods purchases</t>
  </si>
  <si>
    <t>Use of Norwegian cards abroad</t>
  </si>
  <si>
    <t xml:space="preserve"> Goods purchases</t>
  </si>
  <si>
    <t xml:space="preserve"> Cash withdrawals</t>
  </si>
  <si>
    <t>Use of Norwegian cards broken down by function</t>
  </si>
  <si>
    <t>Billing functions (Payment cards issued by international card companies)</t>
  </si>
  <si>
    <t>Use of foreign cards in Norway</t>
  </si>
  <si>
    <t>Goods purchases</t>
  </si>
  <si>
    <t xml:space="preserve">Cash withdrawals </t>
  </si>
  <si>
    <t>1 Figures for the years 1999 - 2001 do not include the use of international payment cards and national credit cards in terminals owned by entities other than banks and oil companies. Figures for the use of international payment cards in payment terminals also includes the use of cards on the Internet.</t>
  </si>
  <si>
    <t>Table 11b: Payment cards: Use of payment terminals (in millions of transactions)</t>
  </si>
  <si>
    <t>Use of Norwegian terminals</t>
  </si>
  <si>
    <t>Cash withdrawals from ATMs</t>
  </si>
  <si>
    <t>Goods purchases in EFTPOS terminals that accept BankAxept</t>
  </si>
  <si>
    <t>Of which BankAxept goods purchases with cashback</t>
  </si>
  <si>
    <t>Goods purchases in other Norwegian payment terminals</t>
  </si>
  <si>
    <t>Use of Norwegian cards in Norwegian terminals</t>
  </si>
  <si>
    <t xml:space="preserve">Cash withdrawals from ATMs </t>
  </si>
  <si>
    <t xml:space="preserve">National credit cards </t>
  </si>
  <si>
    <t>Cards issued by international card companies</t>
  </si>
  <si>
    <t xml:space="preserve">Goods purchases in payment terminals </t>
  </si>
  <si>
    <t>BankAxept - goods purchases (including purchases with cashback) in EFTPOS terminals</t>
  </si>
  <si>
    <t>National credit cards - goods purchases</t>
  </si>
  <si>
    <t>Cards issued by international card companies - goods purchases</t>
  </si>
  <si>
    <t xml:space="preserve">Table 12: Cross-border transfers registered in the Register of Crossborder Transactions and Currency Exchange (in thousands of transactions) </t>
  </si>
  <si>
    <t>Transfers from Norway abroad</t>
  </si>
  <si>
    <t>Foreign currency cheques</t>
  </si>
  <si>
    <t>Other transfers (MoneyGram, Western Union, etc.)</t>
  </si>
  <si>
    <t>Transfers to Norway from abroad</t>
  </si>
  <si>
    <t>Table 13: Use of payment services (in NOK billion)</t>
  </si>
  <si>
    <t>Debit and credit transfers (giros)</t>
  </si>
  <si>
    <t xml:space="preserve">1 Figures for electronic giros to end-2001 do not include various credit transfers, e.g. standing orders. </t>
  </si>
  <si>
    <t>Table 14:  Debit and credit transfers (giros) (in NOK billion)</t>
  </si>
  <si>
    <t>Company terminal giros</t>
  </si>
  <si>
    <t>Various other electronic credit transfers</t>
  </si>
  <si>
    <t xml:space="preserve">2 Miscellaneous giros registered in banks include both cash payments and account debits. </t>
  </si>
  <si>
    <t>Table 15a: Payment cards: Use of cards (in NOK billion)</t>
  </si>
  <si>
    <r>
      <t>Total use of Norwegian cards (in Norway and abroad)</t>
    </r>
    <r>
      <rPr>
        <b/>
        <vertAlign val="superscript"/>
        <sz val="10"/>
        <rFont val="Arial Narrow"/>
        <family val="2"/>
      </rPr>
      <t>1</t>
    </r>
  </si>
  <si>
    <t>Cashback from EFTPOS terminals</t>
  </si>
  <si>
    <r>
      <t>Use of foreign cards i Norway</t>
    </r>
    <r>
      <rPr>
        <b/>
        <vertAlign val="superscript"/>
        <sz val="10"/>
        <rFont val="Arial Narrow"/>
        <family val="2"/>
      </rPr>
      <t>2</t>
    </r>
  </si>
  <si>
    <t xml:space="preserve">1 Figures for the years 1999 - 2001 do not include the use of international payment cards and national credit cards in terminals owned by entities other than banks and oil companies. Figures for the use of international payment cards in payment terminals also include the use of cards on the Internet. </t>
  </si>
  <si>
    <t>2 Figures for the use of international payment cards in EFTPOS terminals to end-2005 also include the use of cards on the Internet.</t>
  </si>
  <si>
    <t xml:space="preserve">Table 15b: Payment cards: Use of payment terminals (in NOK billion) </t>
  </si>
  <si>
    <t>Goods purchases in EFTPOS terminals that accept BankAxept cards</t>
  </si>
  <si>
    <t>Cashback with goods purchases with BankAxept cards</t>
  </si>
  <si>
    <t>Goods purchases at other Norwegian payment terminals</t>
  </si>
  <si>
    <t xml:space="preserve">BankAxept - goods purchases in EFTPOS terminals </t>
  </si>
  <si>
    <t>Table 16: Cross-border transfers registered in the Register of Crossborder Transactions and Currency Exchange (in NOK million)</t>
  </si>
  <si>
    <t>Table 17:  Average daily turnover in clearing and settlement systems (transactions)</t>
  </si>
  <si>
    <t>SWIFT Gross/RTGS</t>
  </si>
  <si>
    <t>SWIFT Net</t>
  </si>
  <si>
    <t>NICS Retail (million)</t>
  </si>
  <si>
    <t>NICS SWIFT Net</t>
  </si>
  <si>
    <t>NICS Retail</t>
  </si>
  <si>
    <t>Table 18: Average daily turnover in clearing and settlement systems (in NOK billion)</t>
  </si>
  <si>
    <t xml:space="preserve">NICS Retail </t>
  </si>
  <si>
    <t>VPO and VPS Clearing (formerly NOS)</t>
  </si>
  <si>
    <t>Table 19: Number of participants in clearing and settlement systems (at year-end)</t>
  </si>
  <si>
    <t xml:space="preserve">Norges Bank's settlement system (NBO) </t>
  </si>
  <si>
    <t>The Securities Settlement System (VPO)</t>
  </si>
  <si>
    <t>Table 20: Participation in SWIFT</t>
  </si>
  <si>
    <t>Members</t>
  </si>
  <si>
    <t>Sub-members/domestic users covered by members abroad</t>
  </si>
  <si>
    <t>Participants</t>
  </si>
  <si>
    <t>Table 21: SWIFT message traffic to/from Norway (in thousands of transactions)</t>
  </si>
  <si>
    <t>Number of messages sent</t>
  </si>
  <si>
    <t>Number of messages received</t>
  </si>
  <si>
    <t>Global SWIFT traffic</t>
  </si>
  <si>
    <t>Prices</t>
  </si>
  <si>
    <t>Table 22: Price list for participation in Norges Bank's settlement system (NBO), valid from 1 January 2007 (in NOK)</t>
  </si>
  <si>
    <t>Annual fees</t>
  </si>
  <si>
    <t>Participant category</t>
  </si>
  <si>
    <t>Banks with total assets over NOK 100 billion</t>
  </si>
  <si>
    <t xml:space="preserve">Banks with total assets between NOK 40 and 100 billion </t>
  </si>
  <si>
    <t>Banks with total assets between NOK 10 and 40 billion</t>
  </si>
  <si>
    <t>Banks with total assets under NOK 10 billion</t>
  </si>
  <si>
    <t>Investment firms</t>
  </si>
  <si>
    <t>Money brokers</t>
  </si>
  <si>
    <t xml:space="preserve">Participant category </t>
  </si>
  <si>
    <t>Banks</t>
  </si>
  <si>
    <t>Banks / Investment firms / Money brokers</t>
  </si>
  <si>
    <t>Basic price for participation</t>
  </si>
  <si>
    <t>Retail settlement</t>
  </si>
  <si>
    <t>SWIFT settlement</t>
  </si>
  <si>
    <t>Securities settlement</t>
  </si>
  <si>
    <t>Derivative settlement</t>
  </si>
  <si>
    <t>Basic fee for collateral for loans</t>
  </si>
  <si>
    <t>Supplementary fee for collateral deposited abroad</t>
  </si>
  <si>
    <t>STP transactions</t>
  </si>
  <si>
    <t>Manual gross transactions</t>
  </si>
  <si>
    <t>Application for approval of new securities (ISIN) in VPS</t>
  </si>
  <si>
    <t>Application for approval of new securities (ISIN) abroad</t>
  </si>
  <si>
    <t>Changes in collateral registered in VPS</t>
  </si>
  <si>
    <t>Transaction prices</t>
  </si>
  <si>
    <t>Prices for pledging collateral</t>
  </si>
  <si>
    <t>Initial charge</t>
  </si>
  <si>
    <t>Table 23: Price list for banks' delivery and withdrawal of cash to and from Norges Bank's depot</t>
  </si>
  <si>
    <r>
      <t>Type of fee/charge</t>
    </r>
    <r>
      <rPr>
        <b/>
        <vertAlign val="superscript"/>
        <sz val="10"/>
        <rFont val="Arial Narrow"/>
        <family val="2"/>
      </rPr>
      <t>1</t>
    </r>
    <r>
      <rPr>
        <b/>
        <sz val="10"/>
        <rFont val="Arial Narrow"/>
        <family val="2"/>
      </rPr>
      <t xml:space="preserve"> </t>
    </r>
  </si>
  <si>
    <t>Handling fee, fixed share</t>
  </si>
  <si>
    <t>Banknotes, per transaction</t>
  </si>
  <si>
    <t>Coins, per transaction</t>
  </si>
  <si>
    <t>Handling fee, variable share</t>
  </si>
  <si>
    <t>Banknotes, per packet of 500 notes</t>
  </si>
  <si>
    <t>Coins, per standard unit (150 rolls)</t>
  </si>
  <si>
    <r>
      <t>Incorrect sorting, error in delivery charge</t>
    </r>
    <r>
      <rPr>
        <b/>
        <vertAlign val="superscript"/>
        <sz val="10"/>
        <rFont val="Arial Narrow"/>
        <family val="2"/>
      </rPr>
      <t>2</t>
    </r>
  </si>
  <si>
    <t>Too many good notes delivered as damaged notes</t>
  </si>
  <si>
    <t>Counterfeit notes</t>
  </si>
  <si>
    <r>
      <t xml:space="preserve">2 </t>
    </r>
    <r>
      <rPr>
        <sz val="9"/>
        <rFont val="Arial Narrow"/>
        <family val="2"/>
      </rPr>
      <t>Charges will possibly be introduced at a later date.</t>
    </r>
  </si>
  <si>
    <t>Delivery</t>
  </si>
  <si>
    <t>Withdrawal</t>
  </si>
  <si>
    <r>
      <t>Table 24: Prices for domestic payment transactions, receipt of payments and cash withdrawals. Weighted average (in NOK) in selected banks on 1 January each year for customers other than programme customers</t>
    </r>
    <r>
      <rPr>
        <b/>
        <vertAlign val="superscript"/>
        <sz val="10"/>
        <rFont val="Arial Narrow"/>
        <family val="2"/>
      </rPr>
      <t>1</t>
    </r>
  </si>
  <si>
    <t>Payment transactions</t>
  </si>
  <si>
    <t>Electronic giro services</t>
  </si>
  <si>
    <t>Internet banking - solutions for retail customers</t>
  </si>
  <si>
    <t>Payment with CID</t>
  </si>
  <si>
    <t>Payment with notification</t>
  </si>
  <si>
    <t>Direct debits (Avtalegiro)</t>
  </si>
  <si>
    <t>Direct Remittance without notification</t>
  </si>
  <si>
    <t xml:space="preserve">Direct Remittance with notification </t>
  </si>
  <si>
    <t>Direct Remittance with CID</t>
  </si>
  <si>
    <t>Other company terminal giro without notification</t>
  </si>
  <si>
    <t xml:space="preserve">Other company terminal giro with notification </t>
  </si>
  <si>
    <t>Other company terminal giro with CID</t>
  </si>
  <si>
    <t>Internet banking - solutions for corporate customers</t>
  </si>
  <si>
    <t>Payment of wages</t>
  </si>
  <si>
    <t>Payment without notification</t>
  </si>
  <si>
    <t xml:space="preserve">Paper-based giro services </t>
  </si>
  <si>
    <t xml:space="preserve">Mail giros </t>
  </si>
  <si>
    <t>Giro, account debits</t>
  </si>
  <si>
    <t>Giro, cash payment</t>
  </si>
  <si>
    <t>Direct Remittance sent as money order</t>
  </si>
  <si>
    <t>Other company terminal giro sent as money order</t>
  </si>
  <si>
    <t>Corporate Netbank sent as money order</t>
  </si>
  <si>
    <t>Payment cards</t>
  </si>
  <si>
    <t xml:space="preserve"> BankAxept cards in payment terminals (EFTPOS)</t>
  </si>
  <si>
    <t>Personal cheques</t>
  </si>
  <si>
    <t>Business cheques</t>
  </si>
  <si>
    <t>Receipt of payments</t>
  </si>
  <si>
    <t>Direct debits (Avtalegiro) (without notification from the bank)</t>
  </si>
  <si>
    <t>Optical Character Recognition (OCR) - File</t>
  </si>
  <si>
    <t>Optical Character Recognition (OCR) - Return</t>
  </si>
  <si>
    <t>Cash withdrawals</t>
  </si>
  <si>
    <t>Own bank's ATMs outside opening hours</t>
  </si>
  <si>
    <t>Other banks' ATMs in opening hours</t>
  </si>
  <si>
    <t>Other banks' ATMs outside opening hours</t>
  </si>
  <si>
    <r>
      <t>1</t>
    </r>
    <r>
      <rPr>
        <sz val="10"/>
        <rFont val="Arial Narrow"/>
        <family val="2"/>
      </rPr>
      <t xml:space="preserve"> For estimated prices in customer programmes, see section 1.2.</t>
    </r>
  </si>
  <si>
    <t>Electronic payment order/ wholly automated processing</t>
  </si>
  <si>
    <t>Electronic payment order/ Bank performs some operations manually</t>
  </si>
  <si>
    <t>Manual payment orders</t>
  </si>
  <si>
    <t>Ordinary SWIFT transfer in NOK</t>
  </si>
  <si>
    <t>Without BIC and IBAN, NOK 2 500</t>
  </si>
  <si>
    <t>With BIC and IBAN, NOK 2 500</t>
  </si>
  <si>
    <t>Ordinary SWIFT transfer in euro</t>
  </si>
  <si>
    <t>Without BIC and IBAN, equivalent to NOK 2 500</t>
  </si>
  <si>
    <t>With BIC and IBAN, equivalent to NOK 2 500</t>
  </si>
  <si>
    <t>SWIFT express transfer in NOK</t>
  </si>
  <si>
    <t>Without BIC and IBAN, NOK 150 000</t>
  </si>
  <si>
    <t>With BIC and IBAN, NOK 150 000</t>
  </si>
  <si>
    <t>SWIFT express transfer in euro</t>
  </si>
  <si>
    <t>Without BIC and IBAN, equivalent to NOK 150 000</t>
  </si>
  <si>
    <t>With BIC and IBAN, equivalent to NOK 150 000</t>
  </si>
  <si>
    <t>Cheques to other countries</t>
  </si>
  <si>
    <t>Equivalent to NOK 2 500</t>
  </si>
  <si>
    <t>Table 26: Prices in NOK for receipt of payments from abroad. Weighted average in selected banks</t>
  </si>
  <si>
    <t>Receipt of payments from countries in the EEA</t>
  </si>
  <si>
    <t>Receipt of payments in euro</t>
  </si>
  <si>
    <r>
      <t>Without BIC and IBAN, equivalent to NOK 2500</t>
    </r>
    <r>
      <rPr>
        <vertAlign val="superscript"/>
        <sz val="10"/>
        <rFont val="Arial Narrow"/>
        <family val="2"/>
      </rPr>
      <t>1</t>
    </r>
  </si>
  <si>
    <r>
      <t>With BIC and IBAN, equivalent to NOK 2500</t>
    </r>
    <r>
      <rPr>
        <vertAlign val="superscript"/>
        <sz val="10"/>
        <rFont val="Arial Narrow"/>
        <family val="2"/>
      </rPr>
      <t>1</t>
    </r>
  </si>
  <si>
    <t xml:space="preserve">Receipt of payments in other currencies </t>
  </si>
  <si>
    <r>
      <t>1</t>
    </r>
    <r>
      <rPr>
        <sz val="9"/>
        <rFont val="Arial Narrow"/>
        <family val="2"/>
      </rPr>
      <t xml:space="preserve"> From 1 Dec. 2004 to 1 Jan. 2006 prices were for the amount of NOK 50 000.</t>
    </r>
  </si>
  <si>
    <t>Table 11a: Payment cards: Use of cards (in millions of transactions)</t>
  </si>
  <si>
    <t xml:space="preserve">Table 12: Cross-border transers registered in the Register of Crossborder Transactions and Currency Exchange (in thousands of transactions) </t>
  </si>
  <si>
    <t>Table 14: Debit and credit transfers (giros) (in NOK billion)</t>
  </si>
  <si>
    <t>Table 16: Cross-border transers registered in the Register of Crossborder Transactions and Currency Exchange (in NOK million)</t>
  </si>
  <si>
    <t>Table 17: Average daily turnover in clearing and settlement systems (transactions)</t>
  </si>
  <si>
    <t>Table 24: Prices for domestic payment transactions, receipt of payments and cash withdrawals.</t>
  </si>
  <si>
    <t>Table 25: Prices in NOK for transfers from Norway to countries in the EU/EEA. Weighted average in selected banks</t>
  </si>
  <si>
    <t>Index of tables - Annual report on payment systems 2007</t>
  </si>
  <si>
    <t>Table 22: Price list for participation in Norges Bank's settlement system (NBO), valid from 1 January 2008 (in NOK)</t>
  </si>
  <si>
    <t>1 Figures for credit transfers do not include miscellaneous credit transfers, including standing orders in the period 1998 - 2001.</t>
  </si>
  <si>
    <t>1 Figures for credit transfers do not include various credit transfers, including standing orders in the period 1998 - 2001.</t>
  </si>
  <si>
    <t>Changes in collateral registered abroad</t>
  </si>
  <si>
    <r>
      <t>1</t>
    </r>
    <r>
      <rPr>
        <sz val="9"/>
        <rFont val="Arial Narrow"/>
        <family val="2"/>
      </rPr>
      <t xml:space="preserve"> Prices do not apply to exempt exchange transactions or delivery of banknotes and coins not fit for circulation.</t>
    </r>
  </si>
  <si>
    <r>
      <t>1</t>
    </r>
    <r>
      <rPr>
        <sz val="10"/>
        <rFont val="Arial Narrow"/>
        <family val="2"/>
      </rPr>
      <t xml:space="preserve"> The figures show the daily average in the latter half of December.</t>
    </r>
  </si>
  <si>
    <t>Norwegian</t>
  </si>
  <si>
    <t>RTGS Gross transactions outside of NICS</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</si>
</sst>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0.0"/>
    <numFmt numFmtId="166" formatCode="#,##0.0_);\(#,##0.0\)"/>
    <numFmt numFmtId="167" formatCode="_-* #,##0_-;\-* #,##0_-;_-* &quot;-&quot;??_-;_-@_-"/>
    <numFmt numFmtId="168" formatCode="#,##0.00000"/>
    <numFmt numFmtId="169" formatCode="0.0\ %"/>
    <numFmt numFmtId="170" formatCode="&quot;Ja&quot;;&quot;Ja&quot;;&quot;Nei&quot;"/>
    <numFmt numFmtId="171" formatCode="&quot;Sann&quot;;&quot;Sann&quot;;&quot;Usann&quot;"/>
    <numFmt numFmtId="172" formatCode="&quot;På&quot;;&quot;På&quot;;&quot;Av&quot;"/>
    <numFmt numFmtId="173" formatCode="_(* #,##0.0_);_(* \(#,##0.0\);_(* &quot;-&quot;??_);_(@_)"/>
    <numFmt numFmtId="174" formatCode="#,##0.000"/>
    <numFmt numFmtId="175" formatCode="#,##0.0000"/>
  </numFmts>
  <fonts count="23">
    <font>
      <sz val="10"/>
      <name val="Arial"/>
      <family val="0"/>
    </font>
    <font>
      <u val="single"/>
      <sz val="10"/>
      <color indexed="36"/>
      <name val="Arial"/>
      <family val="0"/>
    </font>
    <font>
      <u val="single"/>
      <sz val="10"/>
      <color indexed="12"/>
      <name val="Arial"/>
      <family val="0"/>
    </font>
    <font>
      <b/>
      <sz val="10"/>
      <name val="Arial Narrow"/>
      <family val="2"/>
    </font>
    <font>
      <sz val="10"/>
      <name val="Arial Narrow"/>
      <family val="2"/>
    </font>
    <font>
      <i/>
      <sz val="10"/>
      <name val="Arial Narrow"/>
      <family val="2"/>
    </font>
    <font>
      <vertAlign val="superscript"/>
      <sz val="10"/>
      <name val="Arial Narrow"/>
      <family val="2"/>
    </font>
    <font>
      <b/>
      <vertAlign val="superscript"/>
      <sz val="10"/>
      <name val="Arial Narrow"/>
      <family val="2"/>
    </font>
    <font>
      <sz val="9"/>
      <name val="Arial Narrow"/>
      <family val="2"/>
    </font>
    <font>
      <sz val="8"/>
      <name val="Arial"/>
      <family val="0"/>
    </font>
    <font>
      <b/>
      <i/>
      <sz val="10"/>
      <name val="Arial Narrow"/>
      <family val="2"/>
    </font>
    <font>
      <b/>
      <sz val="8"/>
      <name val="Arial"/>
      <family val="2"/>
    </font>
    <font>
      <sz val="8"/>
      <name val="Arial Narrow"/>
      <family val="2"/>
    </font>
    <font>
      <i/>
      <sz val="14"/>
      <color indexed="16"/>
      <name val="Times"/>
      <family val="1"/>
    </font>
    <font>
      <i/>
      <sz val="10"/>
      <color indexed="17"/>
      <name val="Arial Narrow"/>
      <family val="2"/>
    </font>
    <font>
      <sz val="10"/>
      <color indexed="10"/>
      <name val="Arial Narrow"/>
      <family val="2"/>
    </font>
    <font>
      <b/>
      <sz val="10"/>
      <color indexed="17"/>
      <name val="Arial Narrow"/>
      <family val="2"/>
    </font>
    <font>
      <vertAlign val="superscript"/>
      <sz val="9"/>
      <name val="Arial Narrow"/>
      <family val="2"/>
    </font>
    <font>
      <b/>
      <sz val="22.5"/>
      <name val="Arial Narrow"/>
      <family val="2"/>
    </font>
    <font>
      <sz val="22.5"/>
      <name val="Arial Narrow"/>
      <family val="2"/>
    </font>
    <font>
      <b/>
      <sz val="12"/>
      <name val="Arial Narrow"/>
      <family val="2"/>
    </font>
    <font>
      <b/>
      <sz val="11.5"/>
      <name val="Arial Narrow"/>
      <family val="2"/>
    </font>
    <font>
      <sz val="11.5"/>
      <name val="Arial Narrow"/>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ill="0" applyBorder="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3">
    <xf numFmtId="0" fontId="0" fillId="0" borderId="0" xfId="0" applyAlignment="1">
      <alignment/>
    </xf>
    <xf numFmtId="0" fontId="3" fillId="0" borderId="0" xfId="0" applyFont="1" applyFill="1" applyAlignment="1">
      <alignment/>
    </xf>
    <xf numFmtId="0" fontId="4" fillId="0" borderId="1" xfId="0" applyFont="1" applyFill="1" applyBorder="1" applyAlignment="1">
      <alignment/>
    </xf>
    <xf numFmtId="0" fontId="3" fillId="0" borderId="1" xfId="0" applyNumberFormat="1" applyFont="1" applyFill="1" applyBorder="1" applyAlignment="1">
      <alignment horizontal="right" indent="1"/>
    </xf>
    <xf numFmtId="0" fontId="4" fillId="0" borderId="0" xfId="0" applyFont="1" applyFill="1" applyAlignment="1">
      <alignment horizontal="left"/>
    </xf>
    <xf numFmtId="4" fontId="4" fillId="0" borderId="0" xfId="0" applyNumberFormat="1" applyFont="1" applyFill="1" applyAlignment="1" applyProtection="1">
      <alignment horizontal="right" indent="1"/>
      <protection locked="0"/>
    </xf>
    <xf numFmtId="4" fontId="4" fillId="0" borderId="0" xfId="0" applyNumberFormat="1" applyFont="1" applyFill="1" applyAlignment="1">
      <alignment horizontal="right" wrapText="1" indent="1"/>
    </xf>
    <xf numFmtId="4" fontId="4" fillId="0" borderId="0" xfId="19" applyNumberFormat="1" applyFont="1" applyFill="1" applyAlignment="1">
      <alignment horizontal="right" indent="1"/>
    </xf>
    <xf numFmtId="4" fontId="4" fillId="0" borderId="0" xfId="0" applyNumberFormat="1" applyFont="1" applyFill="1" applyAlignment="1">
      <alignment horizontal="right" indent="1"/>
    </xf>
    <xf numFmtId="0" fontId="4" fillId="0" borderId="2" xfId="0" applyFont="1" applyFill="1" applyBorder="1" applyAlignment="1">
      <alignment horizontal="left"/>
    </xf>
    <xf numFmtId="4" fontId="4" fillId="0" borderId="2" xfId="0" applyNumberFormat="1" applyFont="1" applyFill="1" applyBorder="1" applyAlignment="1">
      <alignment horizontal="right" indent="1"/>
    </xf>
    <xf numFmtId="0" fontId="4" fillId="0" borderId="0" xfId="0" applyFont="1" applyFill="1" applyAlignment="1">
      <alignment/>
    </xf>
    <xf numFmtId="0" fontId="3" fillId="0" borderId="1" xfId="0" applyFont="1" applyFill="1" applyBorder="1" applyAlignment="1">
      <alignment/>
    </xf>
    <xf numFmtId="0" fontId="3" fillId="0" borderId="0" xfId="0" applyFont="1" applyFill="1" applyBorder="1" applyAlignment="1">
      <alignment/>
    </xf>
    <xf numFmtId="3" fontId="3" fillId="0" borderId="0" xfId="0" applyNumberFormat="1" applyFont="1" applyFill="1" applyAlignment="1">
      <alignment horizontal="right" indent="1"/>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indent="1"/>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right" vertical="top" wrapText="1" indent="1"/>
    </xf>
    <xf numFmtId="0" fontId="3" fillId="0" borderId="2" xfId="0" applyFont="1" applyFill="1" applyBorder="1" applyAlignment="1">
      <alignment horizontal="left" vertical="top" wrapText="1"/>
    </xf>
    <xf numFmtId="3" fontId="3" fillId="0" borderId="2" xfId="0" applyNumberFormat="1" applyFont="1" applyFill="1" applyBorder="1" applyAlignment="1">
      <alignment horizontal="right" vertical="top" wrapText="1" indent="1"/>
    </xf>
    <xf numFmtId="0" fontId="5" fillId="0" borderId="0" xfId="0" applyFont="1" applyFill="1" applyAlignment="1">
      <alignment/>
    </xf>
    <xf numFmtId="0" fontId="3" fillId="0" borderId="1" xfId="0" applyFont="1" applyFill="1" applyBorder="1" applyAlignment="1">
      <alignment horizontal="right" indent="1"/>
    </xf>
    <xf numFmtId="3" fontId="3" fillId="0" borderId="0" xfId="0" applyNumberFormat="1" applyFont="1" applyFill="1" applyBorder="1" applyAlignment="1">
      <alignment horizontal="right" indent="1"/>
    </xf>
    <xf numFmtId="0" fontId="3" fillId="0" borderId="0" xfId="0" applyFont="1" applyFill="1" applyBorder="1" applyAlignment="1">
      <alignment horizontal="right" indent="1"/>
    </xf>
    <xf numFmtId="0" fontId="3" fillId="0" borderId="0" xfId="0" applyFont="1" applyFill="1" applyAlignment="1">
      <alignment horizontal="left" indent="1"/>
    </xf>
    <xf numFmtId="0" fontId="4" fillId="0" borderId="0" xfId="0" applyFont="1" applyFill="1" applyAlignment="1">
      <alignment horizontal="left" indent="2"/>
    </xf>
    <xf numFmtId="3" fontId="4" fillId="0" borderId="0" xfId="0" applyNumberFormat="1" applyFont="1" applyFill="1" applyBorder="1" applyAlignment="1">
      <alignment horizontal="right" indent="1"/>
    </xf>
    <xf numFmtId="0" fontId="3" fillId="0" borderId="2" xfId="0" applyFont="1" applyFill="1" applyBorder="1" applyAlignment="1">
      <alignment horizontal="left" indent="1"/>
    </xf>
    <xf numFmtId="3" fontId="3" fillId="0" borderId="2" xfId="0" applyNumberFormat="1" applyFont="1" applyFill="1" applyBorder="1" applyAlignment="1">
      <alignment horizontal="right" indent="1"/>
    </xf>
    <xf numFmtId="3" fontId="0" fillId="0" borderId="0" xfId="0" applyNumberFormat="1" applyFont="1" applyAlignment="1">
      <alignment/>
    </xf>
    <xf numFmtId="0" fontId="4" fillId="0" borderId="0" xfId="0" applyFont="1" applyFill="1" applyBorder="1" applyAlignment="1">
      <alignment horizontal="left"/>
    </xf>
    <xf numFmtId="3" fontId="4" fillId="0" borderId="2" xfId="0" applyNumberFormat="1" applyFont="1" applyFill="1" applyBorder="1" applyAlignment="1">
      <alignment horizontal="right" indent="1"/>
    </xf>
    <xf numFmtId="0" fontId="6" fillId="0" borderId="0" xfId="0" applyFont="1" applyFill="1" applyAlignment="1">
      <alignment/>
    </xf>
    <xf numFmtId="3" fontId="3" fillId="0" borderId="0" xfId="0" applyNumberFormat="1" applyFont="1" applyFill="1" applyAlignment="1">
      <alignment horizontal="right" vertical="center" indent="1"/>
    </xf>
    <xf numFmtId="3" fontId="4" fillId="0" borderId="0" xfId="0" applyNumberFormat="1" applyFont="1" applyFill="1" applyAlignment="1">
      <alignment horizontal="right" indent="1"/>
    </xf>
    <xf numFmtId="3" fontId="4" fillId="0" borderId="0" xfId="0" applyNumberFormat="1" applyFont="1" applyFill="1" applyAlignment="1">
      <alignment horizontal="right" vertical="center" indent="1"/>
    </xf>
    <xf numFmtId="3" fontId="4" fillId="0" borderId="0" xfId="0" applyNumberFormat="1" applyFont="1" applyFill="1" applyBorder="1" applyAlignment="1" quotePrefix="1">
      <alignment horizontal="right" indent="1"/>
    </xf>
    <xf numFmtId="0" fontId="4" fillId="0" borderId="2" xfId="0" applyFont="1" applyFill="1" applyBorder="1" applyAlignment="1">
      <alignment horizontal="left" indent="2"/>
    </xf>
    <xf numFmtId="3" fontId="4" fillId="0" borderId="2" xfId="0" applyNumberFormat="1" applyFont="1" applyFill="1" applyBorder="1" applyAlignment="1">
      <alignment horizontal="right" vertical="center" indent="1"/>
    </xf>
    <xf numFmtId="0" fontId="4" fillId="0" borderId="0" xfId="0" applyFont="1" applyFill="1" applyAlignment="1">
      <alignment horizontal="left" indent="1"/>
    </xf>
    <xf numFmtId="1" fontId="3" fillId="0" borderId="1" xfId="0" applyNumberFormat="1" applyFont="1" applyFill="1" applyBorder="1" applyAlignment="1">
      <alignment horizontal="right" indent="1"/>
    </xf>
    <xf numFmtId="1" fontId="3" fillId="0" borderId="0" xfId="0" applyNumberFormat="1" applyFont="1" applyFill="1" applyBorder="1" applyAlignment="1">
      <alignment horizontal="right" indent="1"/>
    </xf>
    <xf numFmtId="0" fontId="4" fillId="0" borderId="0" xfId="0" applyFont="1" applyAlignment="1">
      <alignment horizontal="left" indent="1"/>
    </xf>
    <xf numFmtId="1" fontId="4" fillId="0" borderId="0" xfId="0" applyNumberFormat="1" applyFont="1" applyFill="1" applyBorder="1" applyAlignment="1">
      <alignment horizontal="right" indent="1"/>
    </xf>
    <xf numFmtId="1" fontId="4" fillId="0" borderId="0" xfId="0" applyNumberFormat="1" applyFont="1" applyFill="1" applyBorder="1" applyAlignment="1">
      <alignment horizontal="left"/>
    </xf>
    <xf numFmtId="1" fontId="4" fillId="0" borderId="0" xfId="0" applyNumberFormat="1" applyFont="1" applyFill="1" applyBorder="1" applyAlignment="1">
      <alignment/>
    </xf>
    <xf numFmtId="1" fontId="4" fillId="0" borderId="0" xfId="0" applyNumberFormat="1" applyFont="1" applyFill="1" applyBorder="1" applyAlignment="1">
      <alignment readingOrder="1"/>
    </xf>
    <xf numFmtId="3" fontId="4" fillId="0" borderId="0" xfId="0" applyNumberFormat="1" applyFont="1" applyFill="1" applyAlignment="1">
      <alignment horizontal="right" indent="1" readingOrder="1"/>
    </xf>
    <xf numFmtId="1" fontId="5" fillId="0" borderId="0" xfId="0" applyNumberFormat="1" applyFont="1" applyFill="1" applyBorder="1" applyAlignment="1">
      <alignment horizontal="right" indent="1"/>
    </xf>
    <xf numFmtId="0" fontId="4" fillId="0" borderId="0" xfId="0" applyFont="1" applyAlignment="1">
      <alignment/>
    </xf>
    <xf numFmtId="0" fontId="4" fillId="0" borderId="2" xfId="0" applyFont="1" applyBorder="1" applyAlignment="1">
      <alignment/>
    </xf>
    <xf numFmtId="1" fontId="4" fillId="0" borderId="2" xfId="0" applyNumberFormat="1" applyFont="1" applyFill="1" applyBorder="1" applyAlignment="1">
      <alignment horizontal="right" indent="1"/>
    </xf>
    <xf numFmtId="164" fontId="4"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left" wrapText="1"/>
    </xf>
    <xf numFmtId="1" fontId="4" fillId="0" borderId="0" xfId="0" applyNumberFormat="1" applyFont="1" applyFill="1" applyBorder="1" applyAlignment="1">
      <alignment wrapText="1"/>
    </xf>
    <xf numFmtId="1" fontId="3" fillId="0" borderId="0" xfId="0" applyNumberFormat="1" applyFont="1" applyFill="1" applyAlignment="1">
      <alignment/>
    </xf>
    <xf numFmtId="1" fontId="4" fillId="0" borderId="0" xfId="0" applyNumberFormat="1" applyFont="1" applyFill="1" applyBorder="1" applyAlignment="1">
      <alignment horizontal="right"/>
    </xf>
    <xf numFmtId="0" fontId="3"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indent="1"/>
    </xf>
    <xf numFmtId="1" fontId="4" fillId="0" borderId="0" xfId="0" applyNumberFormat="1" applyFont="1" applyFill="1" applyBorder="1" applyAlignment="1">
      <alignment horizontal="left" wrapText="1" indent="1"/>
    </xf>
    <xf numFmtId="164" fontId="4" fillId="0" borderId="0" xfId="0" applyNumberFormat="1"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3" fillId="0" borderId="0" xfId="0" applyFont="1" applyFill="1" applyBorder="1" applyAlignment="1">
      <alignment horizontal="left" vertical="center" wrapText="1" indent="1"/>
    </xf>
    <xf numFmtId="1" fontId="3" fillId="0" borderId="0" xfId="0" applyNumberFormat="1" applyFont="1" applyFill="1" applyBorder="1" applyAlignment="1">
      <alignment horizontal="left" wrapText="1" indent="1"/>
    </xf>
    <xf numFmtId="1" fontId="4" fillId="0" borderId="0" xfId="0" applyNumberFormat="1" applyFont="1" applyFill="1" applyBorder="1" applyAlignment="1">
      <alignment horizontal="left" vertical="center" wrapText="1" indent="2"/>
    </xf>
    <xf numFmtId="1" fontId="3" fillId="0" borderId="0" xfId="0" applyNumberFormat="1" applyFont="1" applyFill="1" applyBorder="1" applyAlignment="1">
      <alignment/>
    </xf>
    <xf numFmtId="1" fontId="3" fillId="0" borderId="0" xfId="0" applyNumberFormat="1" applyFont="1" applyFill="1" applyBorder="1" applyAlignment="1">
      <alignment horizontal="left" indent="1"/>
    </xf>
    <xf numFmtId="1" fontId="3" fillId="0" borderId="0" xfId="0" applyNumberFormat="1" applyFont="1" applyFill="1" applyAlignment="1">
      <alignment horizontal="left" indent="1"/>
    </xf>
    <xf numFmtId="1" fontId="4" fillId="0" borderId="0" xfId="0" applyNumberFormat="1" applyFont="1" applyFill="1" applyAlignment="1">
      <alignment horizontal="left" indent="2"/>
    </xf>
    <xf numFmtId="164" fontId="4" fillId="0" borderId="0" xfId="0" applyNumberFormat="1" applyFont="1" applyFill="1" applyBorder="1" applyAlignment="1">
      <alignment horizontal="left"/>
    </xf>
    <xf numFmtId="1" fontId="3" fillId="0" borderId="2" xfId="0" applyNumberFormat="1" applyFont="1" applyFill="1" applyBorder="1" applyAlignment="1">
      <alignment wrapText="1"/>
    </xf>
    <xf numFmtId="0" fontId="3" fillId="0" borderId="1" xfId="0" applyFont="1" applyFill="1" applyBorder="1" applyAlignment="1">
      <alignment horizontal="center"/>
    </xf>
    <xf numFmtId="0" fontId="3" fillId="0" borderId="0" xfId="0" applyFont="1" applyFill="1" applyBorder="1" applyAlignment="1">
      <alignment horizontal="left"/>
    </xf>
    <xf numFmtId="165" fontId="3" fillId="0" borderId="0" xfId="0" applyNumberFormat="1" applyFont="1" applyFill="1" applyAlignment="1">
      <alignment horizontal="right" indent="1"/>
    </xf>
    <xf numFmtId="0" fontId="3" fillId="0" borderId="0" xfId="0" applyFont="1" applyAlignment="1">
      <alignment horizontal="left" indent="1"/>
    </xf>
    <xf numFmtId="165" fontId="4" fillId="0" borderId="0" xfId="0" applyNumberFormat="1" applyFont="1" applyFill="1" applyAlignment="1">
      <alignment horizontal="right" indent="1"/>
    </xf>
    <xf numFmtId="166" fontId="4" fillId="0" borderId="0" xfId="0" applyNumberFormat="1" applyFont="1" applyFill="1" applyBorder="1" applyAlignment="1">
      <alignment horizontal="left" indent="2"/>
    </xf>
    <xf numFmtId="166" fontId="4" fillId="0" borderId="0" xfId="0" applyNumberFormat="1" applyFont="1" applyFill="1" applyAlignment="1">
      <alignment horizontal="left" indent="2"/>
    </xf>
    <xf numFmtId="165" fontId="4" fillId="0" borderId="0" xfId="0" applyNumberFormat="1" applyFont="1" applyFill="1" applyAlignment="1">
      <alignment horizontal="right" indent="1" readingOrder="1"/>
    </xf>
    <xf numFmtId="165" fontId="3" fillId="0" borderId="2" xfId="0" applyNumberFormat="1" applyFont="1" applyFill="1" applyBorder="1" applyAlignment="1">
      <alignment horizontal="right" indent="1"/>
    </xf>
    <xf numFmtId="0" fontId="6" fillId="0" borderId="0" xfId="0" applyFont="1" applyFill="1" applyBorder="1" applyAlignment="1">
      <alignment/>
    </xf>
    <xf numFmtId="165" fontId="4" fillId="0" borderId="0" xfId="0" applyNumberFormat="1" applyFont="1" applyFill="1" applyBorder="1" applyAlignment="1">
      <alignment horizontal="right" indent="1"/>
    </xf>
    <xf numFmtId="1" fontId="4" fillId="0" borderId="0" xfId="0" applyNumberFormat="1" applyFont="1" applyFill="1" applyBorder="1" applyAlignment="1">
      <alignment horizontal="left" indent="1"/>
    </xf>
    <xf numFmtId="164" fontId="3" fillId="0" borderId="0" xfId="0" applyNumberFormat="1" applyFont="1" applyFill="1" applyBorder="1" applyAlignment="1">
      <alignment horizontal="left" indent="1"/>
    </xf>
    <xf numFmtId="0" fontId="3" fillId="0" borderId="0" xfId="0" applyFont="1" applyFill="1" applyAlignment="1">
      <alignment horizontal="left" indent="2"/>
    </xf>
    <xf numFmtId="0" fontId="4" fillId="0" borderId="0" xfId="0" applyFont="1" applyFill="1" applyAlignment="1">
      <alignment horizontal="left" indent="3"/>
    </xf>
    <xf numFmtId="0" fontId="4" fillId="0" borderId="0" xfId="0" applyFont="1" applyFill="1" applyAlignment="1">
      <alignment horizontal="left" indent="4"/>
    </xf>
    <xf numFmtId="0" fontId="4" fillId="0" borderId="0" xfId="0" applyFont="1" applyFill="1" applyBorder="1" applyAlignment="1">
      <alignment horizontal="left" indent="3"/>
    </xf>
    <xf numFmtId="1" fontId="4" fillId="0" borderId="0" xfId="0" applyNumberFormat="1" applyFont="1" applyFill="1" applyBorder="1" applyAlignment="1">
      <alignment horizontal="left" wrapText="1" indent="3"/>
    </xf>
    <xf numFmtId="0" fontId="3" fillId="0" borderId="0" xfId="0" applyFont="1" applyFill="1" applyBorder="1" applyAlignment="1">
      <alignment horizontal="left" indent="1"/>
    </xf>
    <xf numFmtId="0" fontId="3" fillId="0" borderId="2" xfId="0" applyFont="1" applyFill="1" applyBorder="1" applyAlignment="1">
      <alignment horizontal="left" wrapText="1" indent="1"/>
    </xf>
    <xf numFmtId="164" fontId="6" fillId="0" borderId="0" xfId="0" applyNumberFormat="1" applyFont="1" applyFill="1" applyBorder="1" applyAlignment="1">
      <alignment horizontal="left"/>
    </xf>
    <xf numFmtId="1" fontId="3" fillId="0" borderId="0" xfId="0" applyNumberFormat="1" applyFont="1" applyFill="1" applyBorder="1" applyAlignment="1">
      <alignment horizontal="left"/>
    </xf>
    <xf numFmtId="1" fontId="3" fillId="0" borderId="0" xfId="0" applyNumberFormat="1" applyFont="1" applyFill="1" applyBorder="1" applyAlignment="1">
      <alignment/>
    </xf>
    <xf numFmtId="164" fontId="4" fillId="0" borderId="1" xfId="0" applyNumberFormat="1" applyFont="1" applyFill="1" applyBorder="1" applyAlignment="1">
      <alignment horizontal="left"/>
    </xf>
    <xf numFmtId="164" fontId="3" fillId="0" borderId="0" xfId="0" applyNumberFormat="1" applyFont="1" applyFill="1" applyBorder="1" applyAlignment="1">
      <alignment/>
    </xf>
    <xf numFmtId="165" fontId="3" fillId="0" borderId="0" xfId="0" applyNumberFormat="1" applyFont="1" applyFill="1" applyBorder="1" applyAlignment="1">
      <alignment horizontal="right" indent="1"/>
    </xf>
    <xf numFmtId="1" fontId="4" fillId="0" borderId="0" xfId="0" applyNumberFormat="1" applyFont="1" applyFill="1" applyBorder="1" applyAlignment="1">
      <alignment horizontal="left" wrapText="1" indent="2"/>
    </xf>
    <xf numFmtId="164" fontId="4" fillId="0" borderId="0" xfId="0" applyNumberFormat="1" applyFont="1" applyFill="1" applyBorder="1" applyAlignment="1">
      <alignment horizontal="left" indent="2"/>
    </xf>
    <xf numFmtId="164" fontId="4" fillId="0" borderId="0" xfId="0" applyNumberFormat="1" applyFont="1" applyFill="1" applyBorder="1" applyAlignment="1">
      <alignment horizontal="left" indent="1"/>
    </xf>
    <xf numFmtId="164" fontId="3" fillId="0" borderId="0" xfId="0" applyNumberFormat="1" applyFont="1" applyFill="1" applyBorder="1" applyAlignment="1">
      <alignment horizontal="left"/>
    </xf>
    <xf numFmtId="0" fontId="4" fillId="0" borderId="0" xfId="0" applyFont="1" applyFill="1" applyBorder="1" applyAlignment="1">
      <alignment horizontal="left" indent="2"/>
    </xf>
    <xf numFmtId="1" fontId="4" fillId="0" borderId="0" xfId="0" applyNumberFormat="1" applyFont="1" applyFill="1" applyBorder="1" applyAlignment="1">
      <alignment horizontal="left" indent="2"/>
    </xf>
    <xf numFmtId="1" fontId="4" fillId="0" borderId="2" xfId="0" applyNumberFormat="1" applyFont="1" applyFill="1" applyBorder="1" applyAlignment="1">
      <alignment horizontal="left" indent="1"/>
    </xf>
    <xf numFmtId="165" fontId="4" fillId="0" borderId="2" xfId="0" applyNumberFormat="1" applyFont="1" applyFill="1" applyBorder="1" applyAlignment="1">
      <alignment horizontal="right" indent="1"/>
    </xf>
    <xf numFmtId="1" fontId="6" fillId="0" borderId="0" xfId="0" applyNumberFormat="1" applyFont="1" applyFill="1" applyBorder="1" applyAlignment="1">
      <alignment horizontal="left"/>
    </xf>
    <xf numFmtId="0" fontId="4" fillId="0" borderId="0" xfId="0" applyFont="1" applyFill="1" applyBorder="1" applyAlignment="1">
      <alignment horizontal="left" wrapText="1" indent="1"/>
    </xf>
    <xf numFmtId="1" fontId="4" fillId="0" borderId="0" xfId="0" applyNumberFormat="1" applyFont="1" applyFill="1" applyBorder="1" applyAlignment="1">
      <alignment horizontal="right" wrapText="1"/>
    </xf>
    <xf numFmtId="0" fontId="4" fillId="0" borderId="0" xfId="0" applyFont="1" applyFill="1" applyBorder="1" applyAlignment="1">
      <alignment horizontal="left" wrapText="1" indent="2"/>
    </xf>
    <xf numFmtId="0" fontId="4" fillId="0" borderId="0" xfId="0" applyFont="1" applyFill="1" applyBorder="1" applyAlignment="1">
      <alignment/>
    </xf>
    <xf numFmtId="0" fontId="3" fillId="0" borderId="0" xfId="0" applyFont="1" applyAlignment="1">
      <alignment/>
    </xf>
    <xf numFmtId="0" fontId="3" fillId="0" borderId="1" xfId="0" applyFont="1" applyBorder="1" applyAlignment="1">
      <alignment/>
    </xf>
    <xf numFmtId="0" fontId="3" fillId="0" borderId="0" xfId="0" applyFont="1" applyBorder="1" applyAlignment="1">
      <alignment/>
    </xf>
    <xf numFmtId="0" fontId="4" fillId="0" borderId="0" xfId="0" applyFont="1" applyBorder="1" applyAlignment="1">
      <alignment horizontal="left" indent="1"/>
    </xf>
    <xf numFmtId="0" fontId="3" fillId="0" borderId="0" xfId="0" applyFont="1" applyBorder="1" applyAlignment="1">
      <alignment/>
    </xf>
    <xf numFmtId="0" fontId="4" fillId="0" borderId="2" xfId="0" applyFont="1" applyFill="1" applyBorder="1" applyAlignment="1">
      <alignment horizontal="left" indent="1"/>
    </xf>
    <xf numFmtId="1" fontId="4" fillId="0" borderId="1" xfId="0" applyNumberFormat="1" applyFont="1" applyFill="1" applyBorder="1" applyAlignment="1">
      <alignment horizontal="left" indent="1"/>
    </xf>
    <xf numFmtId="0" fontId="4" fillId="0" borderId="1" xfId="0" applyFont="1" applyFill="1" applyBorder="1" applyAlignment="1">
      <alignment wrapText="1"/>
    </xf>
    <xf numFmtId="167" fontId="4" fillId="0" borderId="0" xfId="0" applyNumberFormat="1" applyFont="1" applyAlignment="1">
      <alignment horizontal="center"/>
    </xf>
    <xf numFmtId="0" fontId="4" fillId="0" borderId="0" xfId="0" applyFont="1" applyFill="1" applyBorder="1" applyAlignment="1">
      <alignment horizontal="left" indent="1"/>
    </xf>
    <xf numFmtId="167" fontId="4" fillId="0" borderId="0" xfId="0" applyNumberFormat="1" applyFont="1" applyBorder="1" applyAlignment="1">
      <alignment horizontal="center"/>
    </xf>
    <xf numFmtId="0" fontId="4" fillId="0" borderId="2" xfId="0" applyFont="1" applyBorder="1" applyAlignment="1">
      <alignment horizontal="left" indent="1"/>
    </xf>
    <xf numFmtId="0" fontId="4" fillId="0" borderId="0" xfId="0" applyFont="1" applyBorder="1" applyAlignment="1">
      <alignment/>
    </xf>
    <xf numFmtId="0" fontId="4" fillId="0" borderId="0" xfId="0" applyFont="1" applyAlignment="1">
      <alignment horizontal="left" indent="2"/>
    </xf>
    <xf numFmtId="168" fontId="4" fillId="0" borderId="0" xfId="0" applyNumberFormat="1" applyFont="1" applyFill="1" applyBorder="1" applyAlignment="1">
      <alignment/>
    </xf>
    <xf numFmtId="0" fontId="4" fillId="0" borderId="2" xfId="0" applyFont="1" applyBorder="1" applyAlignment="1">
      <alignment horizontal="left" indent="2"/>
    </xf>
    <xf numFmtId="0" fontId="4" fillId="0" borderId="0" xfId="0" applyFont="1" applyFill="1" applyAlignment="1">
      <alignment horizontal="center"/>
    </xf>
    <xf numFmtId="0" fontId="3" fillId="0" borderId="3" xfId="0" applyFont="1" applyFill="1" applyBorder="1" applyAlignment="1">
      <alignment/>
    </xf>
    <xf numFmtId="0" fontId="4" fillId="0" borderId="2" xfId="0" applyFont="1" applyFill="1" applyBorder="1" applyAlignment="1">
      <alignment/>
    </xf>
    <xf numFmtId="0" fontId="3" fillId="0" borderId="2" xfId="0"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xf>
    <xf numFmtId="0" fontId="3" fillId="0" borderId="1" xfId="0" applyNumberFormat="1" applyFont="1" applyFill="1" applyBorder="1" applyAlignment="1">
      <alignment horizontal="center"/>
    </xf>
    <xf numFmtId="0" fontId="4" fillId="0" borderId="3" xfId="0" applyFont="1" applyFill="1" applyBorder="1" applyAlignment="1">
      <alignment/>
    </xf>
    <xf numFmtId="0" fontId="3" fillId="0" borderId="0" xfId="17" applyFont="1" applyFill="1">
      <alignment/>
      <protection/>
    </xf>
    <xf numFmtId="167" fontId="4" fillId="0" borderId="0" xfId="17" applyNumberFormat="1" applyFont="1" applyFill="1" applyAlignment="1">
      <alignment horizontal="center"/>
      <protection/>
    </xf>
    <xf numFmtId="0" fontId="4" fillId="0" borderId="0" xfId="17" applyFont="1" applyFill="1">
      <alignment/>
      <protection/>
    </xf>
    <xf numFmtId="0" fontId="3" fillId="0" borderId="1" xfId="17" applyFont="1" applyFill="1" applyBorder="1" applyAlignment="1">
      <alignment horizontal="center" vertical="center" wrapText="1"/>
      <protection/>
    </xf>
    <xf numFmtId="167" fontId="4" fillId="0" borderId="1" xfId="17" applyNumberFormat="1" applyFont="1" applyFill="1" applyBorder="1" applyAlignment="1">
      <alignment horizontal="center" vertical="center" wrapText="1"/>
      <protection/>
    </xf>
    <xf numFmtId="0" fontId="4" fillId="0" borderId="1" xfId="17"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3" fillId="0" borderId="3" xfId="17" applyFont="1" applyFill="1" applyBorder="1" applyAlignment="1">
      <alignment horizontal="left" vertical="center" wrapText="1"/>
      <protection/>
    </xf>
    <xf numFmtId="167" fontId="4" fillId="0" borderId="0" xfId="17" applyNumberFormat="1" applyFont="1" applyFill="1" applyBorder="1" applyAlignment="1">
      <alignment horizontal="center" vertical="center" wrapText="1"/>
      <protection/>
    </xf>
    <xf numFmtId="0" fontId="4" fillId="0" borderId="0" xfId="17" applyFont="1" applyFill="1" applyBorder="1" applyAlignment="1">
      <alignment horizontal="left" vertical="center" wrapText="1"/>
      <protection/>
    </xf>
    <xf numFmtId="0" fontId="4" fillId="0" borderId="3" xfId="17" applyFont="1" applyFill="1" applyBorder="1" applyAlignment="1">
      <alignment horizontal="left" vertical="center" wrapText="1"/>
      <protection/>
    </xf>
    <xf numFmtId="0" fontId="4" fillId="0" borderId="0" xfId="0" applyFont="1" applyAlignment="1">
      <alignment horizontal="left" vertical="top" wrapText="1" indent="1"/>
    </xf>
    <xf numFmtId="0" fontId="4" fillId="0" borderId="2" xfId="17" applyFont="1" applyFill="1" applyBorder="1" applyAlignment="1">
      <alignment horizontal="left" vertical="center" wrapText="1" indent="1"/>
      <protection/>
    </xf>
    <xf numFmtId="0" fontId="3" fillId="0" borderId="2" xfId="17" applyFont="1" applyFill="1" applyBorder="1" applyAlignment="1">
      <alignment horizontal="left" vertical="center" wrapText="1"/>
      <protection/>
    </xf>
    <xf numFmtId="167" fontId="4" fillId="0" borderId="3" xfId="17" applyNumberFormat="1" applyFont="1" applyFill="1" applyBorder="1" applyAlignment="1">
      <alignment horizontal="center" vertical="center" wrapText="1"/>
      <protection/>
    </xf>
    <xf numFmtId="0" fontId="4" fillId="0" borderId="3" xfId="17" applyFont="1" applyFill="1" applyBorder="1" applyAlignment="1">
      <alignment horizontal="center" vertical="center" wrapText="1"/>
      <protection/>
    </xf>
    <xf numFmtId="0" fontId="4" fillId="0" borderId="3" xfId="0" applyFont="1" applyBorder="1" applyAlignment="1">
      <alignment wrapText="1"/>
    </xf>
    <xf numFmtId="0" fontId="4" fillId="0" borderId="0" xfId="0" applyFont="1" applyAlignment="1">
      <alignment wrapText="1"/>
    </xf>
    <xf numFmtId="0" fontId="4" fillId="0" borderId="0" xfId="17" applyFont="1" applyFill="1" applyBorder="1" applyAlignment="1">
      <alignment vertical="center" wrapText="1"/>
      <protection/>
    </xf>
    <xf numFmtId="3" fontId="4" fillId="0" borderId="3" xfId="0" applyNumberFormat="1" applyFont="1" applyFill="1" applyBorder="1" applyAlignment="1">
      <alignment horizontal="right" indent="1"/>
    </xf>
    <xf numFmtId="0" fontId="8" fillId="0" borderId="0" xfId="0" applyFont="1" applyFill="1" applyAlignment="1">
      <alignment/>
    </xf>
    <xf numFmtId="0" fontId="4" fillId="0" borderId="3" xfId="0" applyFont="1" applyBorder="1" applyAlignment="1">
      <alignment horizontal="center"/>
    </xf>
    <xf numFmtId="167" fontId="3" fillId="0" borderId="0" xfId="0" applyNumberFormat="1" applyFont="1" applyFill="1" applyAlignment="1">
      <alignment horizontal="center"/>
    </xf>
    <xf numFmtId="167" fontId="3" fillId="0" borderId="1" xfId="0" applyNumberFormat="1" applyFont="1" applyFill="1" applyBorder="1" applyAlignment="1">
      <alignment horizontal="center"/>
    </xf>
    <xf numFmtId="3" fontId="4" fillId="0" borderId="0" xfId="17" applyNumberFormat="1" applyFont="1" applyFill="1" applyBorder="1" applyAlignment="1">
      <alignment horizontal="center" vertical="center" wrapText="1"/>
      <protection/>
    </xf>
    <xf numFmtId="3" fontId="4" fillId="0" borderId="2" xfId="17" applyNumberFormat="1" applyFont="1" applyFill="1" applyBorder="1" applyAlignment="1">
      <alignment horizontal="center" vertical="center" wrapText="1"/>
      <protection/>
    </xf>
    <xf numFmtId="167" fontId="4" fillId="0" borderId="0" xfId="0" applyNumberFormat="1" applyFont="1" applyFill="1" applyAlignment="1">
      <alignment horizontal="center"/>
    </xf>
    <xf numFmtId="0" fontId="4" fillId="0" borderId="1" xfId="0" applyFont="1" applyFill="1" applyBorder="1" applyAlignment="1">
      <alignment vertical="center" wrapText="1"/>
    </xf>
    <xf numFmtId="0" fontId="3" fillId="0" borderId="0" xfId="0" applyFont="1" applyFill="1" applyBorder="1" applyAlignment="1">
      <alignment vertical="center" wrapText="1"/>
    </xf>
    <xf numFmtId="4" fontId="4" fillId="0" borderId="0" xfId="0" applyNumberFormat="1" applyFont="1" applyFill="1" applyBorder="1" applyAlignment="1">
      <alignment horizontal="right" indent="1"/>
    </xf>
    <xf numFmtId="0" fontId="4" fillId="0" borderId="0" xfId="0" applyFont="1" applyFill="1" applyBorder="1" applyAlignment="1">
      <alignment horizontal="left" vertical="center" wrapText="1" indent="3"/>
    </xf>
    <xf numFmtId="2" fontId="4" fillId="0" borderId="0" xfId="0" applyNumberFormat="1" applyFont="1" applyFill="1" applyBorder="1" applyAlignment="1">
      <alignment horizontal="left" vertical="center" wrapText="1" indent="3"/>
    </xf>
    <xf numFmtId="0" fontId="4" fillId="0" borderId="0" xfId="0" applyFont="1" applyFill="1" applyBorder="1" applyAlignment="1">
      <alignment horizontal="left" vertical="center" wrapText="1" indent="1"/>
    </xf>
    <xf numFmtId="0" fontId="4" fillId="0" borderId="0" xfId="0" applyFont="1" applyFill="1" applyBorder="1" applyAlignment="1">
      <alignment vertical="center" wrapText="1"/>
    </xf>
    <xf numFmtId="2" fontId="4" fillId="0" borderId="0" xfId="0" applyNumberFormat="1" applyFont="1" applyFill="1" applyBorder="1" applyAlignment="1">
      <alignment horizontal="left" vertical="center" wrapText="1" indent="2"/>
    </xf>
    <xf numFmtId="2" fontId="4" fillId="0" borderId="0" xfId="0" applyNumberFormat="1" applyFont="1" applyFill="1" applyBorder="1" applyAlignment="1">
      <alignment vertical="center" wrapText="1"/>
    </xf>
    <xf numFmtId="2"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indent="1"/>
    </xf>
    <xf numFmtId="0" fontId="4" fillId="0" borderId="2" xfId="0" applyFont="1" applyFill="1" applyBorder="1" applyAlignment="1">
      <alignment horizontal="left" vertical="center" wrapText="1" indent="2"/>
    </xf>
    <xf numFmtId="0" fontId="6" fillId="0" borderId="0" xfId="0" applyFont="1" applyAlignment="1">
      <alignment/>
    </xf>
    <xf numFmtId="0" fontId="3" fillId="0" borderId="2" xfId="0" applyFont="1" applyFill="1" applyBorder="1" applyAlignment="1">
      <alignment/>
    </xf>
    <xf numFmtId="0" fontId="4" fillId="0" borderId="2" xfId="0" applyFont="1" applyFill="1" applyBorder="1" applyAlignment="1">
      <alignment horizontal="center"/>
    </xf>
    <xf numFmtId="0" fontId="3" fillId="0" borderId="0" xfId="0" applyFont="1" applyFill="1" applyBorder="1" applyAlignment="1">
      <alignment vertical="center"/>
    </xf>
    <xf numFmtId="14" fontId="4" fillId="0" borderId="2" xfId="0" applyNumberFormat="1" applyFont="1" applyFill="1" applyBorder="1" applyAlignment="1">
      <alignment horizontal="center"/>
    </xf>
    <xf numFmtId="165" fontId="4" fillId="0" borderId="3" xfId="0" applyNumberFormat="1" applyFont="1" applyFill="1" applyBorder="1" applyAlignment="1">
      <alignment horizontal="right" indent="1"/>
    </xf>
    <xf numFmtId="14" fontId="4" fillId="0" borderId="1" xfId="0" applyNumberFormat="1" applyFont="1" applyFill="1" applyBorder="1" applyAlignment="1">
      <alignment horizontal="center"/>
    </xf>
    <xf numFmtId="2" fontId="4" fillId="0" borderId="0" xfId="0" applyNumberFormat="1" applyFont="1" applyFill="1" applyAlignment="1">
      <alignment horizontal="center"/>
    </xf>
    <xf numFmtId="1" fontId="4" fillId="0" borderId="0" xfId="0" applyNumberFormat="1" applyFont="1" applyFill="1" applyBorder="1" applyAlignment="1">
      <alignment horizontal="left" vertical="center" indent="1"/>
    </xf>
    <xf numFmtId="164" fontId="10" fillId="0" borderId="0" xfId="0" applyNumberFormat="1" applyFont="1" applyFill="1" applyBorder="1" applyAlignment="1">
      <alignment horizontal="left" indent="1"/>
    </xf>
    <xf numFmtId="164" fontId="5" fillId="0" borderId="0" xfId="0" applyNumberFormat="1" applyFont="1" applyFill="1" applyBorder="1" applyAlignment="1">
      <alignment horizontal="left" indent="1"/>
    </xf>
    <xf numFmtId="1" fontId="4" fillId="0" borderId="0" xfId="0" applyNumberFormat="1" applyFont="1" applyFill="1" applyBorder="1" applyAlignment="1">
      <alignment horizontal="center"/>
    </xf>
    <xf numFmtId="164" fontId="4" fillId="0" borderId="0" xfId="0" applyNumberFormat="1" applyFont="1" applyFill="1" applyBorder="1" applyAlignment="1">
      <alignment horizontal="left" wrapText="1" indent="1"/>
    </xf>
    <xf numFmtId="164" fontId="4" fillId="0" borderId="0" xfId="0" applyNumberFormat="1" applyFont="1" applyFill="1" applyBorder="1" applyAlignment="1" quotePrefix="1">
      <alignment horizontal="left" indent="1"/>
    </xf>
    <xf numFmtId="164" fontId="4" fillId="0" borderId="0" xfId="0" applyNumberFormat="1" applyFont="1" applyFill="1" applyBorder="1" applyAlignment="1">
      <alignment horizontal="left" vertical="center" wrapText="1" indent="1"/>
    </xf>
    <xf numFmtId="164" fontId="3" fillId="0" borderId="0" xfId="0" applyNumberFormat="1" applyFont="1" applyFill="1" applyBorder="1" applyAlignment="1">
      <alignment horizontal="left" wrapText="1" indent="1"/>
    </xf>
    <xf numFmtId="1" fontId="9" fillId="0" borderId="0" xfId="0" applyNumberFormat="1" applyFont="1" applyFill="1" applyBorder="1" applyAlignment="1">
      <alignment/>
    </xf>
    <xf numFmtId="164" fontId="4" fillId="0" borderId="0" xfId="0" applyNumberFormat="1" applyFont="1" applyFill="1" applyBorder="1" applyAlignment="1">
      <alignment horizontal="center"/>
    </xf>
    <xf numFmtId="164" fontId="4" fillId="0" borderId="0" xfId="0" applyNumberFormat="1" applyFont="1" applyFill="1" applyBorder="1" applyAlignment="1" quotePrefix="1">
      <alignment horizontal="left" vertical="top" wrapText="1" indent="1"/>
    </xf>
    <xf numFmtId="164" fontId="4" fillId="0" borderId="0" xfId="0" applyNumberFormat="1" applyFont="1" applyFill="1" applyBorder="1" applyAlignment="1">
      <alignment/>
    </xf>
    <xf numFmtId="164" fontId="4" fillId="0" borderId="0" xfId="0" applyNumberFormat="1" applyFont="1" applyFill="1" applyBorder="1" applyAlignment="1">
      <alignment horizontal="left" wrapText="1" indent="2"/>
    </xf>
    <xf numFmtId="0" fontId="0" fillId="0" borderId="0" xfId="0" applyFont="1" applyAlignment="1">
      <alignment/>
    </xf>
    <xf numFmtId="0" fontId="3" fillId="0" borderId="3" xfId="0" applyFont="1" applyFill="1" applyBorder="1" applyAlignment="1">
      <alignment horizontal="right" indent="1"/>
    </xf>
    <xf numFmtId="165" fontId="3" fillId="0" borderId="3" xfId="0" applyNumberFormat="1" applyFont="1" applyFill="1" applyBorder="1" applyAlignment="1">
      <alignment horizontal="right" indent="1"/>
    </xf>
    <xf numFmtId="164" fontId="3"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0" xfId="0" applyNumberFormat="1" applyFont="1" applyFill="1" applyBorder="1" applyAlignment="1">
      <alignment horizontal="right" wrapText="1" indent="1"/>
    </xf>
    <xf numFmtId="164" fontId="3" fillId="0" borderId="2" xfId="0" applyNumberFormat="1" applyFont="1" applyFill="1" applyBorder="1" applyAlignment="1">
      <alignment horizontal="right" indent="1"/>
    </xf>
    <xf numFmtId="1" fontId="4" fillId="0" borderId="0" xfId="0" applyNumberFormat="1" applyFont="1" applyFill="1" applyBorder="1" applyAlignment="1">
      <alignment horizontal="right" wrapText="1" indent="1"/>
    </xf>
    <xf numFmtId="164" fontId="4" fillId="0" borderId="0" xfId="0" applyNumberFormat="1" applyFont="1" applyFill="1" applyBorder="1" applyAlignment="1" quotePrefix="1">
      <alignment horizontal="right" indent="1"/>
    </xf>
    <xf numFmtId="164" fontId="4" fillId="0" borderId="0" xfId="0" applyNumberFormat="1" applyFont="1" applyFill="1" applyBorder="1" applyAlignment="1">
      <alignment horizontal="right" vertical="center" wrapText="1" indent="1"/>
    </xf>
    <xf numFmtId="164" fontId="3" fillId="0" borderId="0" xfId="0" applyNumberFormat="1" applyFont="1" applyFill="1" applyBorder="1" applyAlignment="1">
      <alignment horizontal="right" wrapText="1" indent="1"/>
    </xf>
    <xf numFmtId="164" fontId="4" fillId="0" borderId="2" xfId="0" applyNumberFormat="1" applyFont="1" applyFill="1" applyBorder="1" applyAlignment="1">
      <alignment horizontal="right" indent="1"/>
    </xf>
    <xf numFmtId="164" fontId="4" fillId="0" borderId="0" xfId="0" applyNumberFormat="1" applyFont="1" applyFill="1" applyBorder="1" applyAlignment="1" quotePrefix="1">
      <alignment horizontal="right" vertical="top" wrapText="1" indent="1"/>
    </xf>
    <xf numFmtId="164" fontId="3" fillId="0" borderId="3" xfId="0" applyNumberFormat="1" applyFont="1" applyFill="1" applyBorder="1" applyAlignment="1">
      <alignment horizontal="right" indent="1"/>
    </xf>
    <xf numFmtId="0" fontId="3" fillId="0" borderId="1" xfId="0" applyFont="1" applyFill="1" applyBorder="1" applyAlignment="1">
      <alignment horizontal="center" vertical="center"/>
    </xf>
    <xf numFmtId="2" fontId="9" fillId="0" borderId="0" xfId="0" applyNumberFormat="1" applyFont="1" applyFill="1" applyBorder="1" applyAlignment="1">
      <alignment/>
    </xf>
    <xf numFmtId="2" fontId="4" fillId="0" borderId="0" xfId="0" applyNumberFormat="1" applyFont="1" applyFill="1" applyAlignment="1">
      <alignment/>
    </xf>
    <xf numFmtId="2" fontId="11" fillId="0" borderId="0" xfId="0" applyNumberFormat="1" applyFont="1" applyFill="1" applyBorder="1" applyAlignment="1">
      <alignment/>
    </xf>
    <xf numFmtId="2" fontId="4" fillId="0" borderId="0" xfId="0" applyNumberFormat="1" applyFont="1" applyFill="1" applyBorder="1" applyAlignment="1">
      <alignment/>
    </xf>
    <xf numFmtId="2" fontId="4" fillId="0" borderId="2" xfId="0" applyNumberFormat="1" applyFont="1" applyFill="1" applyBorder="1" applyAlignment="1">
      <alignment/>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2" fontId="12" fillId="0" borderId="0" xfId="0" applyNumberFormat="1" applyFont="1" applyFill="1" applyBorder="1" applyAlignment="1">
      <alignment/>
    </xf>
    <xf numFmtId="0" fontId="9" fillId="0" borderId="0" xfId="0" applyFont="1" applyFill="1" applyBorder="1" applyAlignment="1">
      <alignment/>
    </xf>
    <xf numFmtId="2" fontId="4" fillId="0" borderId="0" xfId="0" applyNumberFormat="1" applyFont="1" applyFill="1" applyAlignment="1">
      <alignment horizontal="left" indent="4"/>
    </xf>
    <xf numFmtId="164" fontId="4" fillId="0" borderId="3" xfId="0" applyNumberFormat="1" applyFont="1" applyFill="1" applyBorder="1" applyAlignment="1">
      <alignment horizontal="right" indent="1"/>
    </xf>
    <xf numFmtId="164" fontId="4" fillId="0" borderId="0" xfId="0" applyNumberFormat="1" applyFont="1" applyAlignment="1">
      <alignment/>
    </xf>
    <xf numFmtId="164" fontId="4" fillId="0" borderId="2" xfId="0" applyNumberFormat="1" applyFont="1" applyFill="1" applyBorder="1" applyAlignment="1">
      <alignment/>
    </xf>
    <xf numFmtId="0" fontId="4" fillId="0" borderId="0" xfId="0" applyFont="1" applyFill="1" applyBorder="1" applyAlignment="1">
      <alignment horizontal="center"/>
    </xf>
    <xf numFmtId="2" fontId="4" fillId="0" borderId="3" xfId="0" applyNumberFormat="1" applyFont="1" applyFill="1" applyBorder="1" applyAlignment="1">
      <alignment horizontal="center"/>
    </xf>
    <xf numFmtId="165" fontId="4" fillId="0" borderId="0" xfId="0" applyNumberFormat="1" applyFont="1" applyFill="1" applyBorder="1" applyAlignment="1">
      <alignment horizontal="right" wrapText="1" indent="1"/>
    </xf>
    <xf numFmtId="4" fontId="4" fillId="0" borderId="2" xfId="0" applyNumberFormat="1" applyFont="1" applyFill="1" applyBorder="1" applyAlignment="1">
      <alignment horizontal="right" wrapText="1" indent="1"/>
    </xf>
    <xf numFmtId="9" fontId="4" fillId="0" borderId="0" xfId="18" applyFont="1" applyFill="1" applyBorder="1" applyAlignment="1">
      <alignment horizontal="left" indent="1"/>
    </xf>
    <xf numFmtId="3" fontId="4" fillId="0" borderId="2" xfId="0" applyNumberFormat="1" applyFont="1" applyBorder="1" applyAlignment="1">
      <alignment/>
    </xf>
    <xf numFmtId="3" fontId="4" fillId="0" borderId="1" xfId="0" applyNumberFormat="1" applyFont="1" applyFill="1" applyBorder="1" applyAlignment="1">
      <alignment horizontal="right" indent="1"/>
    </xf>
    <xf numFmtId="0" fontId="3" fillId="0" borderId="0" xfId="0" applyFont="1" applyFill="1" applyBorder="1" applyAlignment="1">
      <alignment horizontal="center" vertical="center" wrapText="1"/>
    </xf>
    <xf numFmtId="165" fontId="3" fillId="0" borderId="0" xfId="0" applyNumberFormat="1" applyFont="1" applyFill="1" applyBorder="1" applyAlignment="1">
      <alignment horizontal="left" indent="1"/>
    </xf>
    <xf numFmtId="165" fontId="4" fillId="0" borderId="0" xfId="0" applyNumberFormat="1" applyFont="1" applyFill="1" applyBorder="1" applyAlignment="1">
      <alignment horizontal="left" indent="1"/>
    </xf>
    <xf numFmtId="165" fontId="4" fillId="0" borderId="0" xfId="0" applyNumberFormat="1" applyFont="1" applyAlignment="1">
      <alignment horizontal="right" indent="1"/>
    </xf>
    <xf numFmtId="165" fontId="3" fillId="0" borderId="0" xfId="0" applyNumberFormat="1" applyFont="1" applyAlignment="1">
      <alignment horizontal="left" indent="1"/>
    </xf>
    <xf numFmtId="165" fontId="4" fillId="0" borderId="0" xfId="0" applyNumberFormat="1" applyFont="1" applyAlignment="1">
      <alignment horizontal="left" indent="1"/>
    </xf>
    <xf numFmtId="165" fontId="3" fillId="0" borderId="0" xfId="0" applyNumberFormat="1" applyFont="1" applyAlignment="1">
      <alignment horizontal="right" indent="1"/>
    </xf>
    <xf numFmtId="0" fontId="0" fillId="0" borderId="0" xfId="0" applyFont="1" applyBorder="1" applyAlignment="1">
      <alignment/>
    </xf>
    <xf numFmtId="164" fontId="0" fillId="0" borderId="0" xfId="0" applyNumberFormat="1" applyFont="1" applyAlignment="1">
      <alignment/>
    </xf>
    <xf numFmtId="165" fontId="0" fillId="0" borderId="0" xfId="0" applyNumberFormat="1" applyFont="1" applyAlignment="1">
      <alignment/>
    </xf>
    <xf numFmtId="0" fontId="0" fillId="0" borderId="0" xfId="0" applyFont="1" applyFill="1" applyAlignment="1">
      <alignment/>
    </xf>
    <xf numFmtId="165" fontId="0" fillId="0" borderId="0" xfId="0" applyNumberFormat="1" applyFont="1" applyFill="1" applyAlignment="1">
      <alignment/>
    </xf>
    <xf numFmtId="10" fontId="0" fillId="0" borderId="0" xfId="18" applyNumberFormat="1" applyFont="1" applyAlignment="1">
      <alignment/>
    </xf>
    <xf numFmtId="0" fontId="0" fillId="0" borderId="0" xfId="0" applyFont="1" applyAlignment="1">
      <alignment horizontal="right" indent="1"/>
    </xf>
    <xf numFmtId="173" fontId="0" fillId="0" borderId="0" xfId="19" applyNumberFormat="1" applyFont="1" applyAlignment="1">
      <alignment/>
    </xf>
    <xf numFmtId="173" fontId="0" fillId="0" borderId="0" xfId="19" applyNumberFormat="1" applyFont="1" applyBorder="1" applyAlignment="1">
      <alignment/>
    </xf>
    <xf numFmtId="165" fontId="4" fillId="0" borderId="0" xfId="0" applyNumberFormat="1" applyFont="1" applyFill="1" applyBorder="1" applyAlignment="1" quotePrefix="1">
      <alignment horizontal="right" indent="1"/>
    </xf>
    <xf numFmtId="165" fontId="4" fillId="0" borderId="0" xfId="0" applyNumberFormat="1" applyFont="1" applyFill="1" applyBorder="1" applyAlignment="1">
      <alignment horizontal="right" vertical="center" wrapText="1" indent="1"/>
    </xf>
    <xf numFmtId="165" fontId="3" fillId="0" borderId="0" xfId="0" applyNumberFormat="1" applyFont="1" applyFill="1" applyBorder="1" applyAlignment="1">
      <alignment horizontal="right" wrapText="1" indent="1"/>
    </xf>
    <xf numFmtId="165" fontId="4" fillId="0" borderId="0" xfId="0" applyNumberFormat="1" applyFont="1" applyFill="1" applyBorder="1" applyAlignment="1" quotePrefix="1">
      <alignment horizontal="right" vertical="top" wrapText="1" indent="1"/>
    </xf>
    <xf numFmtId="174" fontId="0" fillId="0" borderId="0" xfId="0" applyNumberFormat="1" applyFont="1" applyAlignment="1">
      <alignment/>
    </xf>
    <xf numFmtId="3" fontId="4" fillId="0" borderId="0" xfId="0" applyNumberFormat="1" applyFont="1" applyFill="1" applyAlignment="1" applyProtection="1">
      <alignment horizontal="right" indent="1"/>
      <protection/>
    </xf>
    <xf numFmtId="3" fontId="4" fillId="0" borderId="0" xfId="0" applyNumberFormat="1" applyFont="1" applyFill="1" applyBorder="1" applyAlignment="1" applyProtection="1">
      <alignment horizontal="right" indent="1"/>
      <protection/>
    </xf>
    <xf numFmtId="3" fontId="4" fillId="0" borderId="0" xfId="0" applyNumberFormat="1" applyFont="1" applyFill="1" applyAlignment="1">
      <alignment horizontal="left"/>
    </xf>
    <xf numFmtId="1" fontId="5" fillId="0" borderId="0" xfId="0" applyNumberFormat="1" applyFont="1" applyFill="1" applyBorder="1" applyAlignment="1">
      <alignment horizontal="left" indent="1"/>
    </xf>
    <xf numFmtId="0" fontId="0" fillId="0" borderId="0" xfId="0" applyFont="1" applyFill="1" applyBorder="1" applyAlignment="1">
      <alignment/>
    </xf>
    <xf numFmtId="0" fontId="0" fillId="0" borderId="2" xfId="0" applyFont="1" applyBorder="1" applyAlignment="1">
      <alignment/>
    </xf>
    <xf numFmtId="0" fontId="0" fillId="0" borderId="2" xfId="0" applyFont="1" applyFill="1" applyBorder="1" applyAlignment="1">
      <alignment/>
    </xf>
    <xf numFmtId="0" fontId="0" fillId="0" borderId="1" xfId="0" applyFont="1" applyBorder="1" applyAlignment="1">
      <alignment/>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3" xfId="0" applyFont="1" applyFill="1" applyBorder="1" applyAlignment="1">
      <alignment/>
    </xf>
    <xf numFmtId="2" fontId="4" fillId="0" borderId="3" xfId="0" applyNumberFormat="1" applyFont="1" applyFill="1" applyBorder="1" applyAlignment="1">
      <alignment/>
    </xf>
    <xf numFmtId="2" fontId="9" fillId="0" borderId="3" xfId="0" applyNumberFormat="1" applyFont="1" applyFill="1" applyBorder="1" applyAlignment="1">
      <alignment/>
    </xf>
    <xf numFmtId="0" fontId="0" fillId="0" borderId="0" xfId="0" applyFont="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0" fontId="0" fillId="0" borderId="0" xfId="0" applyFont="1" applyBorder="1" applyAlignment="1">
      <alignment/>
    </xf>
    <xf numFmtId="0" fontId="17" fillId="0" borderId="0" xfId="0" applyFont="1" applyFill="1" applyBorder="1" applyAlignment="1">
      <alignment horizontal="left"/>
    </xf>
    <xf numFmtId="0" fontId="13" fillId="0" borderId="0" xfId="0" applyFont="1" applyFill="1"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5" fillId="0" borderId="2" xfId="0" applyFont="1" applyBorder="1" applyAlignment="1">
      <alignment/>
    </xf>
    <xf numFmtId="1" fontId="14" fillId="0" borderId="1" xfId="0" applyNumberFormat="1" applyFont="1" applyFill="1" applyBorder="1" applyAlignment="1">
      <alignment/>
    </xf>
    <xf numFmtId="1" fontId="13" fillId="0" borderId="0" xfId="0" applyNumberFormat="1" applyFont="1" applyFill="1" applyAlignment="1">
      <alignment/>
    </xf>
    <xf numFmtId="0" fontId="4" fillId="0" borderId="0" xfId="0" applyFont="1" applyFill="1" applyBorder="1" applyAlignment="1">
      <alignment/>
    </xf>
    <xf numFmtId="0" fontId="7" fillId="0" borderId="0" xfId="0" applyFont="1" applyFill="1" applyBorder="1" applyAlignment="1">
      <alignment/>
    </xf>
    <xf numFmtId="1" fontId="15" fillId="0" borderId="0" xfId="0" applyNumberFormat="1" applyFont="1" applyFill="1" applyBorder="1" applyAlignment="1">
      <alignment horizontal="left" indent="1"/>
    </xf>
    <xf numFmtId="1" fontId="16" fillId="0" borderId="1" xfId="0" applyNumberFormat="1" applyFont="1" applyFill="1" applyBorder="1" applyAlignment="1">
      <alignment/>
    </xf>
    <xf numFmtId="0" fontId="0" fillId="0" borderId="0" xfId="0" applyFill="1" applyBorder="1" applyAlignment="1">
      <alignment/>
    </xf>
    <xf numFmtId="0" fontId="4" fillId="0" borderId="0" xfId="0" applyFont="1" applyBorder="1" applyAlignment="1">
      <alignment horizontal="left" vertical="top" wrapText="1" indent="1"/>
    </xf>
    <xf numFmtId="0" fontId="0" fillId="0" borderId="0" xfId="0" applyBorder="1" applyAlignment="1">
      <alignment/>
    </xf>
    <xf numFmtId="0" fontId="4" fillId="0" borderId="1" xfId="17" applyFont="1" applyFill="1" applyBorder="1" applyAlignment="1">
      <alignment horizontal="left" vertical="center" wrapText="1"/>
      <protection/>
    </xf>
    <xf numFmtId="0" fontId="17" fillId="0" borderId="0" xfId="0" applyFont="1" applyFill="1" applyAlignment="1">
      <alignment/>
    </xf>
    <xf numFmtId="9" fontId="4" fillId="0" borderId="0" xfId="18" applyFont="1" applyFill="1" applyBorder="1" applyAlignment="1">
      <alignment horizontal="left" wrapText="1" indent="1"/>
    </xf>
    <xf numFmtId="1" fontId="6" fillId="0" borderId="3"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0" fillId="0" borderId="0" xfId="0" applyAlignment="1">
      <alignment wrapText="1"/>
    </xf>
    <xf numFmtId="0" fontId="3" fillId="0" borderId="1" xfId="0" applyFont="1" applyFill="1" applyBorder="1" applyAlignment="1">
      <alignment horizontal="center" wrapText="1"/>
    </xf>
    <xf numFmtId="0" fontId="3" fillId="0" borderId="0" xfId="0" applyFont="1" applyFill="1" applyBorder="1" applyAlignment="1">
      <alignment horizontal="center"/>
    </xf>
    <xf numFmtId="0" fontId="0" fillId="0" borderId="1" xfId="0" applyFont="1" applyBorder="1" applyAlignment="1">
      <alignment horizontal="center" wrapText="1"/>
    </xf>
    <xf numFmtId="167" fontId="4" fillId="0" borderId="1" xfId="17" applyNumberFormat="1"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3" fillId="0" borderId="0" xfId="0" applyFont="1" applyFill="1" applyBorder="1" applyAlignment="1">
      <alignment wrapText="1"/>
    </xf>
    <xf numFmtId="0" fontId="18" fillId="0" borderId="0" xfId="0" applyFont="1" applyAlignment="1">
      <alignment/>
    </xf>
    <xf numFmtId="0" fontId="19" fillId="0" borderId="0" xfId="0" applyFont="1" applyAlignment="1">
      <alignment/>
    </xf>
    <xf numFmtId="0" fontId="20" fillId="0" borderId="0" xfId="16" applyFont="1" applyFill="1" applyAlignment="1">
      <alignment/>
    </xf>
    <xf numFmtId="0" fontId="4" fillId="0" borderId="0" xfId="16" applyFont="1" applyFill="1" applyAlignment="1">
      <alignment/>
    </xf>
    <xf numFmtId="0" fontId="21" fillId="0" borderId="0" xfId="0" applyFont="1" applyFill="1" applyAlignment="1">
      <alignment/>
    </xf>
    <xf numFmtId="0" fontId="22" fillId="0" borderId="0" xfId="0" applyFont="1" applyFill="1" applyAlignment="1">
      <alignment/>
    </xf>
    <xf numFmtId="1" fontId="4" fillId="0" borderId="0" xfId="16" applyNumberFormat="1" applyFont="1" applyFill="1" applyAlignment="1">
      <alignment/>
    </xf>
    <xf numFmtId="1" fontId="22" fillId="0" borderId="0" xfId="0" applyNumberFormat="1" applyFont="1" applyFill="1" applyAlignment="1">
      <alignment/>
    </xf>
    <xf numFmtId="1" fontId="20" fillId="0" borderId="0" xfId="16" applyNumberFormat="1" applyFont="1" applyFill="1" applyAlignment="1">
      <alignment/>
    </xf>
    <xf numFmtId="0" fontId="4" fillId="0" borderId="0" xfId="16" applyFont="1" applyFill="1" applyBorder="1" applyAlignment="1">
      <alignment/>
    </xf>
    <xf numFmtId="1" fontId="4" fillId="0" borderId="0" xfId="16" applyNumberFormat="1" applyFont="1" applyFill="1" applyBorder="1" applyAlignment="1">
      <alignment horizontal="left"/>
    </xf>
    <xf numFmtId="0" fontId="4" fillId="0" borderId="0" xfId="16" applyFont="1" applyAlignment="1">
      <alignment/>
    </xf>
    <xf numFmtId="0" fontId="4" fillId="0" borderId="0" xfId="16" applyFont="1" applyFill="1" applyBorder="1" applyAlignment="1">
      <alignment horizontal="left"/>
    </xf>
    <xf numFmtId="0" fontId="22" fillId="0" borderId="0" xfId="0" applyFont="1" applyFill="1" applyBorder="1" applyAlignment="1">
      <alignment horizontal="left"/>
    </xf>
  </cellXfs>
  <cellStyles count="9">
    <cellStyle name="Normal" xfId="0"/>
    <cellStyle name="Followed Hyperlink" xfId="15"/>
    <cellStyle name="Hyperlink" xfId="16"/>
    <cellStyle name="Normal_Årsrapp2004tabeller"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1"/>
  <sheetViews>
    <sheetView tabSelected="1" workbookViewId="0" topLeftCell="A1">
      <selection activeCell="G7" sqref="G7"/>
    </sheetView>
  </sheetViews>
  <sheetFormatPr defaultColWidth="11.421875" defaultRowHeight="12.75"/>
  <cols>
    <col min="1" max="1" width="11.421875" style="50" customWidth="1"/>
    <col min="7" max="7" width="14.00390625" style="0" customWidth="1"/>
    <col min="8" max="8" width="16.00390625" style="0" customWidth="1"/>
    <col min="9" max="9" width="6.8515625" style="0" customWidth="1"/>
  </cols>
  <sheetData>
    <row r="1" ht="29.25">
      <c r="A1" s="299" t="s">
        <v>322</v>
      </c>
    </row>
    <row r="2" ht="8.25" customHeight="1">
      <c r="A2" s="300"/>
    </row>
    <row r="3" ht="15.75">
      <c r="A3" s="301" t="s">
        <v>34</v>
      </c>
    </row>
    <row r="4" ht="12.75">
      <c r="A4" s="302" t="s">
        <v>35</v>
      </c>
    </row>
    <row r="5" ht="12.75">
      <c r="A5" s="302" t="s">
        <v>42</v>
      </c>
    </row>
    <row r="6" ht="11.25" customHeight="1">
      <c r="A6" s="303"/>
    </row>
    <row r="7" ht="15.75">
      <c r="A7" s="301" t="s">
        <v>48</v>
      </c>
    </row>
    <row r="8" ht="12.75">
      <c r="A8" s="302" t="s">
        <v>49</v>
      </c>
    </row>
    <row r="9" ht="12.75">
      <c r="A9" s="302" t="s">
        <v>56</v>
      </c>
    </row>
    <row r="10" ht="12.75">
      <c r="A10" s="302" t="s">
        <v>65</v>
      </c>
    </row>
    <row r="11" ht="9" customHeight="1">
      <c r="A11" s="304"/>
    </row>
    <row r="12" ht="15.75">
      <c r="A12" s="301" t="s">
        <v>78</v>
      </c>
    </row>
    <row r="13" ht="12.75">
      <c r="A13" s="302" t="s">
        <v>79</v>
      </c>
    </row>
    <row r="14" ht="12.75">
      <c r="A14" s="302" t="s">
        <v>87</v>
      </c>
    </row>
    <row r="15" ht="12.75">
      <c r="A15" s="305" t="s">
        <v>98</v>
      </c>
    </row>
    <row r="16" ht="9" customHeight="1">
      <c r="A16" s="306"/>
    </row>
    <row r="17" ht="15.75">
      <c r="A17" s="307" t="s">
        <v>114</v>
      </c>
    </row>
    <row r="18" ht="12.75">
      <c r="A18" s="308" t="s">
        <v>115</v>
      </c>
    </row>
    <row r="19" ht="12.75">
      <c r="A19" s="302" t="s">
        <v>124</v>
      </c>
    </row>
    <row r="20" ht="12.75">
      <c r="A20" s="309" t="s">
        <v>315</v>
      </c>
    </row>
    <row r="21" ht="12.75">
      <c r="A21" s="305" t="s">
        <v>155</v>
      </c>
    </row>
    <row r="22" ht="12.75">
      <c r="A22" s="310" t="s">
        <v>316</v>
      </c>
    </row>
    <row r="23" ht="12.75">
      <c r="A23" s="308" t="s">
        <v>174</v>
      </c>
    </row>
    <row r="24" ht="12.75">
      <c r="A24" s="309" t="s">
        <v>317</v>
      </c>
    </row>
    <row r="25" ht="12.75">
      <c r="A25" s="309" t="s">
        <v>181</v>
      </c>
    </row>
    <row r="26" ht="12.75">
      <c r="A26" s="311" t="s">
        <v>187</v>
      </c>
    </row>
    <row r="27" ht="12.75">
      <c r="A27" s="310" t="s">
        <v>318</v>
      </c>
    </row>
    <row r="28" ht="9" customHeight="1">
      <c r="A28" s="312"/>
    </row>
    <row r="29" ht="15.75">
      <c r="A29" s="307" t="s">
        <v>0</v>
      </c>
    </row>
    <row r="30" ht="12.75">
      <c r="A30" s="305" t="s">
        <v>319</v>
      </c>
    </row>
    <row r="31" ht="12.75">
      <c r="A31" s="305" t="s">
        <v>199</v>
      </c>
    </row>
    <row r="32" ht="12.75">
      <c r="A32" s="310" t="s">
        <v>202</v>
      </c>
    </row>
    <row r="33" ht="12.75">
      <c r="A33" s="302" t="s">
        <v>205</v>
      </c>
    </row>
    <row r="34" ht="12.75">
      <c r="A34" s="302" t="s">
        <v>209</v>
      </c>
    </row>
    <row r="35" ht="9" customHeight="1">
      <c r="A35" s="304"/>
    </row>
    <row r="36" ht="15.75">
      <c r="A36" s="301" t="s">
        <v>213</v>
      </c>
    </row>
    <row r="37" ht="12.75">
      <c r="A37" s="310" t="s">
        <v>323</v>
      </c>
    </row>
    <row r="38" ht="12.75">
      <c r="A38" s="310" t="s">
        <v>241</v>
      </c>
    </row>
    <row r="39" ht="12.75">
      <c r="A39" s="310" t="s">
        <v>320</v>
      </c>
    </row>
    <row r="40" ht="12.75">
      <c r="A40" s="310" t="s">
        <v>321</v>
      </c>
    </row>
    <row r="41" ht="12.75">
      <c r="A41" s="310" t="s">
        <v>308</v>
      </c>
    </row>
  </sheetData>
  <hyperlinks>
    <hyperlink ref="A3" location="'General data'!A1" display="General data"/>
    <hyperlink ref="A7" location="'Settlement media'!A1" display="Settlement media in Norway"/>
    <hyperlink ref="A12" location="'Payment infrastructure'!A1" display="Payments infrastructure"/>
    <hyperlink ref="A17" location="'Customer-oriented'!A1" display="Customer-oriented payment services"/>
    <hyperlink ref="A29" location="Interbank!A1" display="Interbank"/>
    <hyperlink ref="A36" location="Prices!A1" display="Prices"/>
    <hyperlink ref="A5" location="'General data'!A13" display="Table 2: Technological infrastructure in Norway "/>
    <hyperlink ref="A8" location="'Settlement media'!A3" display="Table 3: Settlement media used by the public (at year-end, in NOK million) "/>
    <hyperlink ref="A9" location="'Settlement media'!A15" display="Table 4: Settlement media used by banks (in NOK million)"/>
    <hyperlink ref="A10" location="'Settlement media'!A28" display="Table 5: Banknotes and coins. Annual average (in NOK million)"/>
    <hyperlink ref="A13" location="'Payment infrastructure'!A3" display="Table 6: Institutional infrastructure"/>
    <hyperlink ref="A14" location="'Payment infrastructure'!A15" display="Table 7: Number of agreements"/>
    <hyperlink ref="A15" location="'Payment infrastructure'!A21" display="Table 8: Number of issued cards (thousands), number of functions in issued cards (thousands) and number of terminals"/>
    <hyperlink ref="A18" location="'Customer-oriented'!A3" display="Table 9: Use of payment services (in millions of transactions)"/>
    <hyperlink ref="A19" location="'Customer-oriented'!A16" display="Table 10: Debit and credit transfers (giros) (in millions of transactions)"/>
    <hyperlink ref="A20" location="'Customer-oriented'!A40" display="Table 11a: Payment cards: Use of cards (in millions of transactions)"/>
    <hyperlink ref="A21" location="'Customer-oriented'!A67" display="Table 11b: Payment cards: Use of payment terminals (in millions of transactions)"/>
    <hyperlink ref="A22" location="'Customer-oriented'!A87" display="Table 12: Cross-border transers registered in the Register of Crossborder Transactions and Currency Exchange (in thousands of transactions) "/>
    <hyperlink ref="A23" location="'Customer-oriented'!A100" display="Table 13: Use of payment services (in NOK billion)"/>
    <hyperlink ref="A24" location="'Customer-oriented'!A113" display="Table 14: Debit and credit transfers (giros) (in NOK billion)"/>
    <hyperlink ref="A25" location="'Customer-oriented'!A136" display="Table 15a: Payment cards: Use of cards (in NOK billion)"/>
    <hyperlink ref="A26" location="'Customer-oriented'!A163" display="Table 15b: Payment cards: Use of payment terminals (in NOK billion) "/>
    <hyperlink ref="A27" location="'Customer-oriented'!A185" display="Table 16: Cross-border transers registered in the Register of Crossborder Transactions and Currency Exchange (in NOK million)"/>
    <hyperlink ref="A30" location="Interbank!A3" display="Table 17: Average daily turnover in clearing and settlement systems (transactions)"/>
    <hyperlink ref="A31" location="Interbank!A19" display="Table 18: Average daily turnover in clearing and settlement systems (in NOK billion)"/>
    <hyperlink ref="A32" location="Interbank!A35" display="Table 19: Number of participants in clearing and settlement systems (at year-end)"/>
    <hyperlink ref="A33" location="Interbank!A45" display="Table 20: Participation in SWIFT"/>
    <hyperlink ref="A34" location="Interbank!A54" display="Table 21: SWIFT message traffic to/from Norway (in thousands of transactions)"/>
    <hyperlink ref="A37" location="Prices!A3" display="Table 22: Price list for participation in Norges Bank's settlement system (NBO), valid from 1 January 2008 (in NOK)"/>
    <hyperlink ref="A38" location="Prices!A22" display="Table 23: Price list for banks' delivery and withdrawal of cash to and from Norges Bank's depot"/>
    <hyperlink ref="A39" location="Prices!A36" display="Table 24: Prices for domestic payment transactions, receipt of payments and cash withdrawals."/>
    <hyperlink ref="A40" location="Index!A91" display="Table 25: Prices in NOK for transfers from Norway to countries in the EU/EEA. Weighted average in selected banks"/>
    <hyperlink ref="A41" location="Prices!A110" display="Table 26: Prices in NOK for receipt of payments from abroad. Weighted average in selected banks"/>
    <hyperlink ref="A4" location="'General data'!A3" display="Table 1: Basic statistical data for Norway"/>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A3" sqref="A3"/>
    </sheetView>
  </sheetViews>
  <sheetFormatPr defaultColWidth="11.421875" defaultRowHeight="12.75"/>
  <cols>
    <col min="1" max="1" width="43.00390625" style="0" customWidth="1"/>
  </cols>
  <sheetData>
    <row r="1" ht="18.75">
      <c r="A1" s="272" t="s">
        <v>34</v>
      </c>
    </row>
    <row r="2" ht="18.75">
      <c r="A2" s="272"/>
    </row>
    <row r="3" ht="12.75">
      <c r="A3" s="1" t="s">
        <v>35</v>
      </c>
    </row>
    <row r="4" spans="1:11" ht="12.75">
      <c r="A4" s="2"/>
      <c r="B4" s="3">
        <v>1998</v>
      </c>
      <c r="C4" s="3">
        <v>1999</v>
      </c>
      <c r="D4" s="3">
        <v>2000</v>
      </c>
      <c r="E4" s="3">
        <v>2001</v>
      </c>
      <c r="F4" s="3">
        <v>2002</v>
      </c>
      <c r="G4" s="3">
        <v>2003</v>
      </c>
      <c r="H4" s="3">
        <v>2004</v>
      </c>
      <c r="I4" s="3">
        <v>2005</v>
      </c>
      <c r="J4" s="3">
        <v>2006</v>
      </c>
      <c r="K4" s="3">
        <v>2007</v>
      </c>
    </row>
    <row r="5" spans="1:11" ht="12.75">
      <c r="A5" s="4" t="s">
        <v>36</v>
      </c>
      <c r="B5" s="5">
        <v>4.417599</v>
      </c>
      <c r="C5" s="5">
        <v>4.445329</v>
      </c>
      <c r="D5" s="6">
        <v>4.48</v>
      </c>
      <c r="E5" s="6">
        <v>4.5</v>
      </c>
      <c r="F5" s="6">
        <v>4.52</v>
      </c>
      <c r="G5" s="6">
        <v>4.55</v>
      </c>
      <c r="H5" s="6">
        <v>4.58</v>
      </c>
      <c r="I5" s="6">
        <v>4.61</v>
      </c>
      <c r="J5" s="6">
        <v>4.64</v>
      </c>
      <c r="K5" s="6">
        <v>4.681134</v>
      </c>
    </row>
    <row r="6" spans="1:11" ht="12.75">
      <c r="A6" s="4" t="s">
        <v>37</v>
      </c>
      <c r="B6" s="7">
        <v>1140.361</v>
      </c>
      <c r="C6" s="7">
        <v>1240.426</v>
      </c>
      <c r="D6" s="7">
        <v>1481.242</v>
      </c>
      <c r="E6" s="7">
        <v>1536.888</v>
      </c>
      <c r="F6" s="7">
        <v>1532.308</v>
      </c>
      <c r="G6" s="7">
        <v>1593.825</v>
      </c>
      <c r="H6" s="7">
        <v>1743.042</v>
      </c>
      <c r="I6" s="7">
        <v>1945.716</v>
      </c>
      <c r="J6" s="7">
        <v>2161.728</v>
      </c>
      <c r="K6" s="6">
        <v>2288.693</v>
      </c>
    </row>
    <row r="7" spans="1:11" ht="12.75">
      <c r="A7" s="4" t="s">
        <v>38</v>
      </c>
      <c r="B7" s="7">
        <v>992.597</v>
      </c>
      <c r="C7" s="7">
        <v>1045.34</v>
      </c>
      <c r="D7" s="7">
        <v>1113.894</v>
      </c>
      <c r="E7" s="7">
        <v>1179.586</v>
      </c>
      <c r="F7" s="7">
        <v>1224.644</v>
      </c>
      <c r="G7" s="7">
        <v>1274.83</v>
      </c>
      <c r="H7" s="7">
        <v>1355.314</v>
      </c>
      <c r="I7" s="7">
        <v>1451.132</v>
      </c>
      <c r="J7" s="7">
        <v>1575.825</v>
      </c>
      <c r="K7" s="6">
        <v>1708.746</v>
      </c>
    </row>
    <row r="8" spans="1:11" ht="12.75">
      <c r="A8" s="4" t="s">
        <v>39</v>
      </c>
      <c r="B8" s="7">
        <v>258.14045140810657</v>
      </c>
      <c r="C8" s="7">
        <v>279.0403140015058</v>
      </c>
      <c r="D8" s="7">
        <v>330.634375</v>
      </c>
      <c r="E8" s="7">
        <v>341.53066666666666</v>
      </c>
      <c r="F8" s="7">
        <v>339.00619469026554</v>
      </c>
      <c r="G8" s="7">
        <v>350.2912087912088</v>
      </c>
      <c r="H8" s="7">
        <v>380.5768558951965</v>
      </c>
      <c r="I8" s="7">
        <v>422.06420824295003</v>
      </c>
      <c r="J8" s="7">
        <v>465.8896551724138</v>
      </c>
      <c r="K8" s="6">
        <v>488.9184970992072</v>
      </c>
    </row>
    <row r="9" spans="1:11" ht="12.75">
      <c r="A9" s="4" t="s">
        <v>40</v>
      </c>
      <c r="B9" s="8">
        <v>7.6</v>
      </c>
      <c r="C9" s="8">
        <v>8.0395</v>
      </c>
      <c r="D9" s="8">
        <v>8.8485</v>
      </c>
      <c r="E9" s="8">
        <v>9.0116</v>
      </c>
      <c r="F9" s="8">
        <v>6.9657</v>
      </c>
      <c r="G9" s="8">
        <v>6.675</v>
      </c>
      <c r="H9" s="8">
        <v>6.0386</v>
      </c>
      <c r="I9" s="8">
        <v>6.7687</v>
      </c>
      <c r="J9" s="8">
        <v>6.2551</v>
      </c>
      <c r="K9" s="6">
        <v>5.410999774932861</v>
      </c>
    </row>
    <row r="10" spans="1:11" ht="12.75">
      <c r="A10" s="9" t="s">
        <v>41</v>
      </c>
      <c r="B10" s="10">
        <v>8.8998</v>
      </c>
      <c r="C10" s="10">
        <v>8.0765</v>
      </c>
      <c r="D10" s="10">
        <v>8.2335</v>
      </c>
      <c r="E10" s="10">
        <v>7.9735</v>
      </c>
      <c r="F10" s="10">
        <v>7.291</v>
      </c>
      <c r="G10" s="10">
        <v>8.4225</v>
      </c>
      <c r="H10" s="10">
        <v>8.2385</v>
      </c>
      <c r="I10" s="10">
        <v>7.985</v>
      </c>
      <c r="J10" s="10">
        <v>8.238</v>
      </c>
      <c r="K10" s="227">
        <v>7.960999965667725</v>
      </c>
    </row>
    <row r="11" ht="12.75">
      <c r="A11" s="11"/>
    </row>
    <row r="12" ht="12.75">
      <c r="A12" s="11"/>
    </row>
    <row r="13" ht="12.75">
      <c r="A13" s="1" t="s">
        <v>42</v>
      </c>
    </row>
    <row r="14" spans="1:11" ht="12.75">
      <c r="A14" s="12"/>
      <c r="B14" s="3">
        <v>1998</v>
      </c>
      <c r="C14" s="3">
        <v>1999</v>
      </c>
      <c r="D14" s="3">
        <v>2000</v>
      </c>
      <c r="E14" s="3" t="s">
        <v>1</v>
      </c>
      <c r="F14" s="3" t="s">
        <v>2</v>
      </c>
      <c r="G14" s="3" t="s">
        <v>3</v>
      </c>
      <c r="H14" s="3" t="s">
        <v>4</v>
      </c>
      <c r="I14" s="3" t="s">
        <v>5</v>
      </c>
      <c r="J14" s="3" t="s">
        <v>6</v>
      </c>
      <c r="K14" s="3" t="s">
        <v>33</v>
      </c>
    </row>
    <row r="15" spans="1:11" ht="12.75">
      <c r="A15" s="13" t="s">
        <v>43</v>
      </c>
      <c r="B15" s="14">
        <v>2475490</v>
      </c>
      <c r="C15" s="14">
        <v>2445734</v>
      </c>
      <c r="D15" s="14">
        <v>2400785</v>
      </c>
      <c r="E15" s="14">
        <v>2362625</v>
      </c>
      <c r="F15" s="14">
        <v>2316556</v>
      </c>
      <c r="G15" s="14">
        <v>2268183</v>
      </c>
      <c r="H15" s="14">
        <v>2205902.48</v>
      </c>
      <c r="I15" s="14">
        <v>2147998</v>
      </c>
      <c r="J15" s="14">
        <v>2084455.6</v>
      </c>
      <c r="K15" s="18">
        <v>2030282</v>
      </c>
    </row>
    <row r="16" spans="1:11" ht="12.75">
      <c r="A16" s="15" t="s">
        <v>7</v>
      </c>
      <c r="B16" s="16">
        <v>2165530</v>
      </c>
      <c r="C16" s="16">
        <v>1913657</v>
      </c>
      <c r="D16" s="16">
        <v>1682603</v>
      </c>
      <c r="E16" s="16">
        <v>1603525</v>
      </c>
      <c r="F16" s="16">
        <v>1496119</v>
      </c>
      <c r="G16" s="16">
        <v>1445236</v>
      </c>
      <c r="H16" s="16">
        <v>1394087.7128</v>
      </c>
      <c r="I16" s="16">
        <v>1345718.51</v>
      </c>
      <c r="J16" s="16">
        <v>1224625.545</v>
      </c>
      <c r="K16" s="16">
        <v>1115140</v>
      </c>
    </row>
    <row r="17" spans="1:11" ht="12.75">
      <c r="A17" s="15" t="s">
        <v>8</v>
      </c>
      <c r="B17" s="16">
        <v>309960</v>
      </c>
      <c r="C17" s="16">
        <v>532077</v>
      </c>
      <c r="D17" s="16">
        <v>703843</v>
      </c>
      <c r="E17" s="16">
        <v>741600</v>
      </c>
      <c r="F17" s="16">
        <v>800451</v>
      </c>
      <c r="G17" s="16">
        <v>798751</v>
      </c>
      <c r="H17" s="16">
        <v>768784.7672</v>
      </c>
      <c r="I17" s="16">
        <v>682742.49</v>
      </c>
      <c r="J17" s="16">
        <v>564428.0549999999</v>
      </c>
      <c r="K17" s="16">
        <v>477092</v>
      </c>
    </row>
    <row r="18" spans="1:11" ht="12.75">
      <c r="A18" s="15" t="s">
        <v>44</v>
      </c>
      <c r="B18" s="16"/>
      <c r="C18" s="16" t="s">
        <v>9</v>
      </c>
      <c r="D18" s="16">
        <v>14325</v>
      </c>
      <c r="E18" s="16">
        <v>17500</v>
      </c>
      <c r="F18" s="16">
        <v>19986</v>
      </c>
      <c r="G18" s="16">
        <v>23301</v>
      </c>
      <c r="H18" s="16">
        <v>23155</v>
      </c>
      <c r="I18" s="16">
        <v>22037</v>
      </c>
      <c r="J18" s="16">
        <v>16332</v>
      </c>
      <c r="K18" s="16">
        <v>11819</v>
      </c>
    </row>
    <row r="19" spans="1:11" ht="12.75">
      <c r="A19" s="15" t="s">
        <v>45</v>
      </c>
      <c r="B19" s="16"/>
      <c r="C19" s="16"/>
      <c r="D19" s="16">
        <v>14</v>
      </c>
      <c r="E19" s="16" t="s">
        <v>9</v>
      </c>
      <c r="F19" s="16" t="s">
        <v>9</v>
      </c>
      <c r="G19" s="16">
        <v>895</v>
      </c>
      <c r="H19" s="16">
        <v>19875</v>
      </c>
      <c r="I19" s="16">
        <v>97500</v>
      </c>
      <c r="J19" s="16">
        <v>279070</v>
      </c>
      <c r="K19" s="16">
        <v>426231</v>
      </c>
    </row>
    <row r="20" spans="1:11" ht="12.75">
      <c r="A20" s="17" t="s">
        <v>46</v>
      </c>
      <c r="B20" s="18">
        <v>2106414</v>
      </c>
      <c r="C20" s="18">
        <v>2744793</v>
      </c>
      <c r="D20" s="18">
        <v>3339936</v>
      </c>
      <c r="E20" s="18">
        <v>3411962.35</v>
      </c>
      <c r="F20" s="18">
        <v>3699471.22</v>
      </c>
      <c r="G20" s="18">
        <v>3869792</v>
      </c>
      <c r="H20" s="18">
        <v>4295042</v>
      </c>
      <c r="I20" s="18">
        <v>4615337</v>
      </c>
      <c r="J20" s="18">
        <v>4886755</v>
      </c>
      <c r="K20" s="18">
        <v>5210608</v>
      </c>
    </row>
    <row r="21" spans="1:11" ht="12.75">
      <c r="A21" s="19" t="s">
        <v>47</v>
      </c>
      <c r="B21" s="20"/>
      <c r="C21" s="20"/>
      <c r="D21" s="20"/>
      <c r="E21" s="20">
        <v>44852</v>
      </c>
      <c r="F21" s="20">
        <v>136153</v>
      </c>
      <c r="G21" s="20">
        <v>280111</v>
      </c>
      <c r="H21" s="20">
        <v>517148</v>
      </c>
      <c r="I21" s="20">
        <v>835695</v>
      </c>
      <c r="J21" s="20">
        <v>1126921</v>
      </c>
      <c r="K21" s="20">
        <v>1362542</v>
      </c>
    </row>
    <row r="22" ht="12.75">
      <c r="A22" s="21"/>
    </row>
    <row r="23" ht="12.75">
      <c r="A23" s="21"/>
    </row>
    <row r="24" ht="12.75">
      <c r="A24" s="27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C26" sqref="C26"/>
    </sheetView>
  </sheetViews>
  <sheetFormatPr defaultColWidth="11.421875" defaultRowHeight="12.75"/>
  <cols>
    <col min="1" max="1" width="63.8515625" style="196" bestFit="1" customWidth="1"/>
    <col min="2" max="16384" width="11.421875" style="196" customWidth="1"/>
  </cols>
  <sheetData>
    <row r="1" ht="18.75">
      <c r="A1" s="272" t="s">
        <v>48</v>
      </c>
    </row>
    <row r="2" ht="18.75">
      <c r="A2" s="272"/>
    </row>
    <row r="3" ht="12.75">
      <c r="A3" s="1" t="s">
        <v>49</v>
      </c>
    </row>
    <row r="4" spans="1:11" ht="12.75">
      <c r="A4" s="2"/>
      <c r="B4" s="22">
        <v>1998</v>
      </c>
      <c r="C4" s="22">
        <v>1999</v>
      </c>
      <c r="D4" s="22">
        <v>2000</v>
      </c>
      <c r="E4" s="22">
        <v>2001</v>
      </c>
      <c r="F4" s="22">
        <v>2002</v>
      </c>
      <c r="G4" s="22">
        <v>2003</v>
      </c>
      <c r="H4" s="22">
        <v>2004</v>
      </c>
      <c r="I4" s="22">
        <v>2005</v>
      </c>
      <c r="J4" s="22">
        <v>2006</v>
      </c>
      <c r="K4" s="22">
        <v>2007</v>
      </c>
    </row>
    <row r="5" spans="1:11" ht="12.75">
      <c r="A5" s="13" t="s">
        <v>50</v>
      </c>
      <c r="B5" s="23">
        <v>616916</v>
      </c>
      <c r="C5" s="23">
        <v>683853</v>
      </c>
      <c r="D5" s="23">
        <v>753269</v>
      </c>
      <c r="E5" s="23">
        <v>818859</v>
      </c>
      <c r="F5" s="23">
        <v>882914</v>
      </c>
      <c r="G5" s="23">
        <v>904217</v>
      </c>
      <c r="H5" s="23">
        <v>972014</v>
      </c>
      <c r="I5" s="23">
        <v>1085377</v>
      </c>
      <c r="J5" s="23">
        <v>1232496</v>
      </c>
      <c r="K5" s="23">
        <v>1442258</v>
      </c>
    </row>
    <row r="6" spans="1:11" ht="12.75">
      <c r="A6" s="13"/>
      <c r="B6" s="24"/>
      <c r="C6" s="24"/>
      <c r="D6" s="24"/>
      <c r="E6" s="24"/>
      <c r="F6" s="24"/>
      <c r="G6" s="24"/>
      <c r="H6" s="24"/>
      <c r="I6" s="24"/>
      <c r="J6" s="24"/>
      <c r="K6" s="27"/>
    </row>
    <row r="7" spans="1:11" ht="12.75">
      <c r="A7" s="25" t="s">
        <v>51</v>
      </c>
      <c r="B7" s="23">
        <v>278716</v>
      </c>
      <c r="C7" s="23">
        <v>342362</v>
      </c>
      <c r="D7" s="23">
        <v>370378</v>
      </c>
      <c r="E7" s="23">
        <v>384631</v>
      </c>
      <c r="F7" s="23">
        <v>399711</v>
      </c>
      <c r="G7" s="23">
        <v>427689</v>
      </c>
      <c r="H7" s="23">
        <v>472058</v>
      </c>
      <c r="I7" s="23">
        <v>552246</v>
      </c>
      <c r="J7" s="23">
        <v>679426</v>
      </c>
      <c r="K7" s="23">
        <v>763318</v>
      </c>
    </row>
    <row r="8" spans="1:11" ht="12.75">
      <c r="A8" s="26" t="s">
        <v>52</v>
      </c>
      <c r="B8" s="27">
        <v>42142</v>
      </c>
      <c r="C8" s="27">
        <v>43366</v>
      </c>
      <c r="D8" s="27">
        <v>42523</v>
      </c>
      <c r="E8" s="27">
        <v>42038</v>
      </c>
      <c r="F8" s="27">
        <v>40282</v>
      </c>
      <c r="G8" s="27">
        <v>41685</v>
      </c>
      <c r="H8" s="27">
        <v>43340</v>
      </c>
      <c r="I8" s="27">
        <v>46530</v>
      </c>
      <c r="J8" s="27">
        <v>48247</v>
      </c>
      <c r="K8" s="27">
        <v>49542</v>
      </c>
    </row>
    <row r="9" spans="1:11" ht="12.75">
      <c r="A9" s="26" t="s">
        <v>53</v>
      </c>
      <c r="B9" s="27">
        <v>236574</v>
      </c>
      <c r="C9" s="27">
        <v>298996</v>
      </c>
      <c r="D9" s="27">
        <v>327855</v>
      </c>
      <c r="E9" s="27">
        <v>342593</v>
      </c>
      <c r="F9" s="27">
        <v>359429</v>
      </c>
      <c r="G9" s="27">
        <v>386004</v>
      </c>
      <c r="H9" s="27">
        <v>428718</v>
      </c>
      <c r="I9" s="27">
        <v>505716</v>
      </c>
      <c r="J9" s="27">
        <v>631179</v>
      </c>
      <c r="K9" s="27">
        <v>713776</v>
      </c>
    </row>
    <row r="10" spans="1:11" ht="12.75">
      <c r="A10" s="274"/>
      <c r="K10" s="27"/>
    </row>
    <row r="11" spans="1:11" ht="12.75">
      <c r="A11" s="25" t="s">
        <v>54</v>
      </c>
      <c r="B11" s="23">
        <v>292820</v>
      </c>
      <c r="C11" s="23">
        <v>295820</v>
      </c>
      <c r="D11" s="23">
        <v>326350</v>
      </c>
      <c r="E11" s="23">
        <v>370171</v>
      </c>
      <c r="F11" s="23">
        <v>409704</v>
      </c>
      <c r="G11" s="23">
        <v>407457</v>
      </c>
      <c r="H11" s="23">
        <v>423185</v>
      </c>
      <c r="I11" s="23">
        <v>435529</v>
      </c>
      <c r="J11" s="23">
        <v>471941</v>
      </c>
      <c r="K11" s="23">
        <v>558525</v>
      </c>
    </row>
    <row r="12" spans="1:11" ht="12.75">
      <c r="A12" s="28" t="s">
        <v>55</v>
      </c>
      <c r="B12" s="29">
        <v>45380</v>
      </c>
      <c r="C12" s="29">
        <v>45671</v>
      </c>
      <c r="D12" s="29">
        <v>56541</v>
      </c>
      <c r="E12" s="29">
        <v>64057</v>
      </c>
      <c r="F12" s="29">
        <v>73499</v>
      </c>
      <c r="G12" s="29">
        <v>69071</v>
      </c>
      <c r="H12" s="29">
        <v>76771</v>
      </c>
      <c r="I12" s="29">
        <v>97602</v>
      </c>
      <c r="J12" s="29">
        <v>81129</v>
      </c>
      <c r="K12" s="29">
        <v>120415</v>
      </c>
    </row>
    <row r="13" ht="12.75">
      <c r="A13"/>
    </row>
    <row r="14" spans="1:10" ht="12.75">
      <c r="A14" s="11"/>
      <c r="B14" s="238"/>
      <c r="C14" s="238"/>
      <c r="D14" s="30"/>
      <c r="E14" s="238"/>
      <c r="F14" s="238"/>
      <c r="G14" s="238"/>
      <c r="H14" s="238"/>
      <c r="I14" s="238"/>
      <c r="J14" s="238"/>
    </row>
    <row r="15" spans="1:10" ht="12.75">
      <c r="A15" s="1" t="s">
        <v>56</v>
      </c>
      <c r="B15" s="238"/>
      <c r="C15" s="238"/>
      <c r="D15" s="30"/>
      <c r="E15" s="238"/>
      <c r="F15" s="238"/>
      <c r="G15" s="238"/>
      <c r="H15" s="238"/>
      <c r="I15" s="238"/>
      <c r="J15" s="238"/>
    </row>
    <row r="16" spans="1:11" ht="12.75">
      <c r="A16" s="2"/>
      <c r="B16" s="22">
        <v>1998</v>
      </c>
      <c r="C16" s="22">
        <v>1999</v>
      </c>
      <c r="D16" s="22">
        <v>2000</v>
      </c>
      <c r="E16" s="22">
        <v>2001</v>
      </c>
      <c r="F16" s="22">
        <v>2002</v>
      </c>
      <c r="G16" s="22">
        <v>2003</v>
      </c>
      <c r="H16" s="22">
        <v>2004</v>
      </c>
      <c r="I16" s="22">
        <v>2005</v>
      </c>
      <c r="J16" s="22">
        <v>2006</v>
      </c>
      <c r="K16" s="22">
        <v>2007</v>
      </c>
    </row>
    <row r="17" spans="1:11" ht="12.75">
      <c r="A17" s="4" t="s">
        <v>57</v>
      </c>
      <c r="B17" s="27">
        <v>4394.94</v>
      </c>
      <c r="C17" s="27">
        <v>5115.52</v>
      </c>
      <c r="D17" s="27">
        <v>4879.18</v>
      </c>
      <c r="E17" s="27">
        <v>5289.78</v>
      </c>
      <c r="F17" s="27">
        <v>5063.14</v>
      </c>
      <c r="G17" s="27">
        <v>4980</v>
      </c>
      <c r="H17" s="27">
        <v>4649.09</v>
      </c>
      <c r="I17" s="27">
        <v>5732.69</v>
      </c>
      <c r="J17" s="27">
        <v>6987.33</v>
      </c>
      <c r="K17" s="27">
        <v>6527.03</v>
      </c>
    </row>
    <row r="18" spans="1:11" ht="12.75">
      <c r="A18" s="4" t="s">
        <v>58</v>
      </c>
      <c r="B18" s="27">
        <v>3940.2424999999994</v>
      </c>
      <c r="C18" s="27">
        <v>4519.435</v>
      </c>
      <c r="D18" s="27">
        <v>4430.635</v>
      </c>
      <c r="E18" s="27">
        <v>4816.555</v>
      </c>
      <c r="F18" s="27">
        <v>4674.7025</v>
      </c>
      <c r="G18" s="27">
        <v>4409</v>
      </c>
      <c r="H18" s="27">
        <v>4457</v>
      </c>
      <c r="I18" s="27">
        <v>4959.78</v>
      </c>
      <c r="J18" s="27">
        <v>6197.855</v>
      </c>
      <c r="K18" s="27">
        <v>6071.387499999999</v>
      </c>
    </row>
    <row r="19" spans="1:11" ht="15">
      <c r="A19" s="4" t="s">
        <v>59</v>
      </c>
      <c r="B19" s="27">
        <v>4716</v>
      </c>
      <c r="C19" s="27">
        <v>18330</v>
      </c>
      <c r="D19" s="27">
        <v>11540</v>
      </c>
      <c r="E19" s="27">
        <v>17438</v>
      </c>
      <c r="F19" s="27">
        <v>33348</v>
      </c>
      <c r="G19" s="27">
        <v>22117</v>
      </c>
      <c r="H19" s="27">
        <v>35240</v>
      </c>
      <c r="I19" s="27">
        <v>30854</v>
      </c>
      <c r="J19" s="27">
        <v>19459.125</v>
      </c>
      <c r="K19" s="27">
        <v>48603</v>
      </c>
    </row>
    <row r="20" spans="1:11" ht="12.75">
      <c r="A20" s="4" t="s">
        <v>60</v>
      </c>
      <c r="B20" s="27">
        <v>6986</v>
      </c>
      <c r="C20" s="27">
        <v>8016</v>
      </c>
      <c r="D20" s="27">
        <v>9233</v>
      </c>
      <c r="E20" s="27">
        <v>11804</v>
      </c>
      <c r="F20" s="27">
        <v>15647</v>
      </c>
      <c r="G20" s="27">
        <v>24690</v>
      </c>
      <c r="H20" s="27">
        <v>21337</v>
      </c>
      <c r="I20" s="27">
        <v>28665.5</v>
      </c>
      <c r="J20" s="27">
        <v>24536.43835616438</v>
      </c>
      <c r="K20" s="27">
        <v>24866.84931506849</v>
      </c>
    </row>
    <row r="21" spans="1:11" ht="12.75">
      <c r="A21" s="31" t="s">
        <v>61</v>
      </c>
      <c r="B21" s="27">
        <v>6918</v>
      </c>
      <c r="C21" s="27">
        <v>13600</v>
      </c>
      <c r="D21" s="27">
        <v>14160</v>
      </c>
      <c r="E21" s="27">
        <v>12443</v>
      </c>
      <c r="F21" s="27">
        <v>19</v>
      </c>
      <c r="G21" s="27">
        <v>10460</v>
      </c>
      <c r="H21" s="27">
        <v>7</v>
      </c>
      <c r="I21" s="27">
        <v>17769</v>
      </c>
      <c r="J21" s="27">
        <v>56959.3125</v>
      </c>
      <c r="K21" s="27">
        <v>72375.5625</v>
      </c>
    </row>
    <row r="22" spans="1:11" ht="12.75">
      <c r="A22" s="31" t="s">
        <v>62</v>
      </c>
      <c r="B22" s="27">
        <v>1224.5416666666667</v>
      </c>
      <c r="C22" s="27">
        <v>4385.416666666667</v>
      </c>
      <c r="D22" s="27">
        <v>5103.916666666667</v>
      </c>
      <c r="E22" s="27">
        <v>13356</v>
      </c>
      <c r="F22" s="27">
        <v>538</v>
      </c>
      <c r="G22" s="27">
        <v>2978</v>
      </c>
      <c r="H22" s="27">
        <v>18788</v>
      </c>
      <c r="I22" s="27">
        <v>14694.25</v>
      </c>
      <c r="J22" s="27">
        <v>34410.68493150685</v>
      </c>
      <c r="K22" s="27">
        <v>46670.13698630137</v>
      </c>
    </row>
    <row r="23" spans="1:11" ht="12.75">
      <c r="A23" s="31" t="s">
        <v>63</v>
      </c>
      <c r="B23" s="27">
        <v>13420.94</v>
      </c>
      <c r="C23" s="27">
        <v>13594</v>
      </c>
      <c r="D23" s="27">
        <v>15773.83</v>
      </c>
      <c r="E23" s="27">
        <v>16632.84</v>
      </c>
      <c r="F23" s="27">
        <v>16026.5</v>
      </c>
      <c r="G23" s="27">
        <v>19982</v>
      </c>
      <c r="H23" s="27">
        <v>18383.44</v>
      </c>
      <c r="I23" s="27">
        <v>21437.18</v>
      </c>
      <c r="J23" s="27">
        <v>32022.32</v>
      </c>
      <c r="K23" s="27">
        <v>43344.3</v>
      </c>
    </row>
    <row r="24" spans="1:11" ht="12.75">
      <c r="A24" s="9" t="s">
        <v>64</v>
      </c>
      <c r="B24" s="32">
        <v>15830.3225</v>
      </c>
      <c r="C24" s="32">
        <v>18537.81</v>
      </c>
      <c r="D24" s="32">
        <v>18173.447500000002</v>
      </c>
      <c r="E24" s="32">
        <v>20419.7575</v>
      </c>
      <c r="F24" s="32">
        <v>16737.2675</v>
      </c>
      <c r="G24" s="32">
        <v>23148</v>
      </c>
      <c r="H24" s="32">
        <v>23897</v>
      </c>
      <c r="I24" s="32">
        <v>22722.9925</v>
      </c>
      <c r="J24" s="32">
        <v>28605.4775</v>
      </c>
      <c r="K24" s="32">
        <v>41604.5275</v>
      </c>
    </row>
    <row r="25" ht="15">
      <c r="A25" s="33" t="s">
        <v>328</v>
      </c>
    </row>
    <row r="26" ht="15">
      <c r="A26" s="33"/>
    </row>
    <row r="27" ht="12.75">
      <c r="A27" s="11"/>
    </row>
    <row r="28" ht="12.75">
      <c r="A28" s="1" t="s">
        <v>65</v>
      </c>
    </row>
    <row r="29" spans="1:11" ht="12.75">
      <c r="A29" s="2"/>
      <c r="B29" s="22">
        <v>1998</v>
      </c>
      <c r="C29" s="22">
        <v>1999</v>
      </c>
      <c r="D29" s="22">
        <v>2000</v>
      </c>
      <c r="E29" s="22">
        <v>2001</v>
      </c>
      <c r="F29" s="22">
        <v>2002</v>
      </c>
      <c r="G29" s="22">
        <v>2003</v>
      </c>
      <c r="H29" s="22">
        <v>2004</v>
      </c>
      <c r="I29" s="22">
        <v>2005</v>
      </c>
      <c r="J29" s="22">
        <v>2006</v>
      </c>
      <c r="K29" s="22">
        <v>2007</v>
      </c>
    </row>
    <row r="30" spans="1:11" ht="12.75">
      <c r="A30" s="1" t="s">
        <v>10</v>
      </c>
      <c r="B30" s="14">
        <v>43577.7</v>
      </c>
      <c r="C30" s="14">
        <v>43837.24099516667</v>
      </c>
      <c r="D30" s="14">
        <v>43571.3</v>
      </c>
      <c r="E30" s="14">
        <v>42946.9</v>
      </c>
      <c r="F30" s="14">
        <v>41766.61220083334</v>
      </c>
      <c r="G30" s="14">
        <v>41562</v>
      </c>
      <c r="H30" s="34">
        <v>43728.050472375</v>
      </c>
      <c r="I30" s="34">
        <v>45887.3426492</v>
      </c>
      <c r="J30" s="34">
        <v>49217.9</v>
      </c>
      <c r="K30" s="34">
        <v>50439.4</v>
      </c>
    </row>
    <row r="31" spans="1:11" ht="12.75">
      <c r="A31" s="25" t="s">
        <v>66</v>
      </c>
      <c r="B31" s="14">
        <v>40487.4</v>
      </c>
      <c r="C31" s="14">
        <v>40566.237756250004</v>
      </c>
      <c r="D31" s="14">
        <v>40119.3</v>
      </c>
      <c r="E31" s="14">
        <v>39270.9</v>
      </c>
      <c r="F31" s="14">
        <v>37811.30417291667</v>
      </c>
      <c r="G31" s="14">
        <v>37429</v>
      </c>
      <c r="H31" s="34">
        <v>39429.36819166667</v>
      </c>
      <c r="I31" s="34">
        <v>41381.563558333335</v>
      </c>
      <c r="J31" s="34">
        <v>44522.8</v>
      </c>
      <c r="K31" s="34">
        <v>45858.1</v>
      </c>
    </row>
    <row r="32" spans="1:11" ht="12.75">
      <c r="A32" s="26" t="s">
        <v>67</v>
      </c>
      <c r="B32" s="35">
        <v>27772.9</v>
      </c>
      <c r="C32" s="252">
        <v>27290.454583333336</v>
      </c>
      <c r="D32" s="35">
        <v>26336.4</v>
      </c>
      <c r="E32" s="35">
        <v>24713.2</v>
      </c>
      <c r="F32" s="35">
        <v>22598.80141666667</v>
      </c>
      <c r="G32" s="35">
        <v>22167</v>
      </c>
      <c r="H32" s="36">
        <v>23554.97558333333</v>
      </c>
      <c r="I32" s="36">
        <v>24648.737958333335</v>
      </c>
      <c r="J32" s="36">
        <v>25817.5</v>
      </c>
      <c r="K32" s="36">
        <v>26178.7</v>
      </c>
    </row>
    <row r="33" spans="1:11" ht="12.75">
      <c r="A33" s="26" t="s">
        <v>68</v>
      </c>
      <c r="B33" s="35">
        <v>4875.1</v>
      </c>
      <c r="C33" s="252">
        <v>5588.061679166666</v>
      </c>
      <c r="D33" s="35">
        <v>6106.5</v>
      </c>
      <c r="E33" s="35">
        <v>6920.6</v>
      </c>
      <c r="F33" s="35">
        <v>7626.077220833332</v>
      </c>
      <c r="G33" s="35">
        <v>7732</v>
      </c>
      <c r="H33" s="36">
        <v>8277.507129166666</v>
      </c>
      <c r="I33" s="36">
        <v>9059.508429166666</v>
      </c>
      <c r="J33" s="36">
        <v>10373.5</v>
      </c>
      <c r="K33" s="36">
        <v>11213.4</v>
      </c>
    </row>
    <row r="34" spans="1:11" ht="12.75">
      <c r="A34" s="26" t="s">
        <v>69</v>
      </c>
      <c r="B34" s="35">
        <v>3649.5</v>
      </c>
      <c r="C34" s="252">
        <v>3949.1605583333335</v>
      </c>
      <c r="D34" s="35">
        <v>4274.7</v>
      </c>
      <c r="E34" s="35">
        <v>4446.4</v>
      </c>
      <c r="F34" s="35">
        <v>4572.694391666666</v>
      </c>
      <c r="G34" s="35">
        <v>4674</v>
      </c>
      <c r="H34" s="36">
        <v>4792.349858333333</v>
      </c>
      <c r="I34" s="36">
        <v>4819.011366666667</v>
      </c>
      <c r="J34" s="36">
        <v>5296.3</v>
      </c>
      <c r="K34" s="36">
        <v>5381.3</v>
      </c>
    </row>
    <row r="35" spans="1:11" ht="12.75">
      <c r="A35" s="26" t="s">
        <v>70</v>
      </c>
      <c r="B35" s="35">
        <v>3473.3</v>
      </c>
      <c r="C35" s="252">
        <v>3026.7075791666666</v>
      </c>
      <c r="D35" s="35">
        <v>2684.4</v>
      </c>
      <c r="E35" s="35">
        <v>2463.6</v>
      </c>
      <c r="F35" s="35">
        <v>2270.1889541666665</v>
      </c>
      <c r="G35" s="35">
        <v>2091</v>
      </c>
      <c r="H35" s="36">
        <v>2011.9947958333335</v>
      </c>
      <c r="I35" s="36">
        <v>2020.9144875000002</v>
      </c>
      <c r="J35" s="36">
        <v>2119.3</v>
      </c>
      <c r="K35" s="36">
        <v>2121.1</v>
      </c>
    </row>
    <row r="36" spans="1:11" ht="12.75">
      <c r="A36" s="26" t="s">
        <v>71</v>
      </c>
      <c r="B36" s="37">
        <v>716.6</v>
      </c>
      <c r="C36" s="253">
        <v>711.85335625</v>
      </c>
      <c r="D36" s="35">
        <v>717.3</v>
      </c>
      <c r="E36" s="35">
        <v>727.1</v>
      </c>
      <c r="F36" s="35">
        <v>743.5421895833333</v>
      </c>
      <c r="G36" s="35">
        <v>765</v>
      </c>
      <c r="H36" s="36">
        <v>792.540825</v>
      </c>
      <c r="I36" s="36">
        <v>833.3913166666667</v>
      </c>
      <c r="J36" s="36">
        <v>916.2</v>
      </c>
      <c r="K36" s="36">
        <v>963.6</v>
      </c>
    </row>
    <row r="37" spans="1:11" ht="12.75">
      <c r="A37" s="11"/>
      <c r="B37" s="35"/>
      <c r="C37" s="35"/>
      <c r="D37" s="35"/>
      <c r="E37" s="35"/>
      <c r="F37" s="35"/>
      <c r="G37" s="35"/>
      <c r="H37" s="36"/>
      <c r="I37" s="36"/>
      <c r="J37" s="36"/>
      <c r="K37" s="36"/>
    </row>
    <row r="38" spans="1:11" ht="12.75">
      <c r="A38" s="25" t="s">
        <v>72</v>
      </c>
      <c r="B38" s="14">
        <v>3090.3</v>
      </c>
      <c r="C38" s="14">
        <v>3271.0032389166668</v>
      </c>
      <c r="D38" s="14">
        <v>3452</v>
      </c>
      <c r="E38" s="14">
        <v>3676</v>
      </c>
      <c r="F38" s="14">
        <v>3955.3080279166666</v>
      </c>
      <c r="G38" s="14">
        <v>4132</v>
      </c>
      <c r="H38" s="34">
        <v>4298.682280708333</v>
      </c>
      <c r="I38" s="34">
        <v>4505.779090866667</v>
      </c>
      <c r="J38" s="34">
        <v>4695.1</v>
      </c>
      <c r="K38" s="34">
        <v>4581.3</v>
      </c>
    </row>
    <row r="39" spans="1:11" ht="12.75">
      <c r="A39" s="26" t="s">
        <v>73</v>
      </c>
      <c r="B39" s="35">
        <v>778.7</v>
      </c>
      <c r="C39" s="35">
        <v>873.366195</v>
      </c>
      <c r="D39" s="35">
        <v>966.3</v>
      </c>
      <c r="E39" s="35">
        <v>1124</v>
      </c>
      <c r="F39" s="35">
        <v>1387.0402033333332</v>
      </c>
      <c r="G39" s="35">
        <v>1561</v>
      </c>
      <c r="H39" s="36">
        <v>1666.64557</v>
      </c>
      <c r="I39" s="36">
        <v>1778.1504700000003</v>
      </c>
      <c r="J39" s="36">
        <v>1848.8</v>
      </c>
      <c r="K39" s="36">
        <v>1664.5</v>
      </c>
    </row>
    <row r="40" spans="1:11" ht="12.75">
      <c r="A40" s="26" t="s">
        <v>74</v>
      </c>
      <c r="B40" s="35">
        <v>1029.5</v>
      </c>
      <c r="C40" s="35">
        <v>1046.3405041666665</v>
      </c>
      <c r="D40" s="35">
        <v>1086.8</v>
      </c>
      <c r="E40" s="35">
        <v>1110.9</v>
      </c>
      <c r="F40" s="35">
        <v>1084.9608766666668</v>
      </c>
      <c r="G40" s="35">
        <v>1051</v>
      </c>
      <c r="H40" s="36">
        <v>1049.3327466666663</v>
      </c>
      <c r="I40" s="36">
        <v>1076.2325241666665</v>
      </c>
      <c r="J40" s="36">
        <v>1144.7</v>
      </c>
      <c r="K40" s="36">
        <v>1213.7</v>
      </c>
    </row>
    <row r="41" spans="1:11" ht="12.75">
      <c r="A41" s="26" t="s">
        <v>75</v>
      </c>
      <c r="B41" s="35">
        <v>440.3</v>
      </c>
      <c r="C41" s="35">
        <v>473.90633083333336</v>
      </c>
      <c r="D41" s="35">
        <v>486.8</v>
      </c>
      <c r="E41" s="35">
        <v>496.8</v>
      </c>
      <c r="F41" s="35">
        <v>505.2648458333333</v>
      </c>
      <c r="G41" s="35">
        <v>515</v>
      </c>
      <c r="H41" s="36">
        <v>537.78577375</v>
      </c>
      <c r="I41" s="36">
        <v>562.8656279166667</v>
      </c>
      <c r="J41" s="36">
        <v>598.4</v>
      </c>
      <c r="K41" s="36">
        <v>630</v>
      </c>
    </row>
    <row r="42" spans="1:11" ht="12.75">
      <c r="A42" s="26" t="s">
        <v>11</v>
      </c>
      <c r="B42" s="35">
        <v>561</v>
      </c>
      <c r="C42" s="35">
        <v>590.2402255</v>
      </c>
      <c r="D42" s="35">
        <v>617.2</v>
      </c>
      <c r="E42" s="35">
        <v>640.8</v>
      </c>
      <c r="F42" s="35">
        <v>666.1234945833334</v>
      </c>
      <c r="G42" s="35">
        <v>686</v>
      </c>
      <c r="H42" s="36">
        <v>717.9458624999999</v>
      </c>
      <c r="I42" s="36">
        <v>752.5666745833333</v>
      </c>
      <c r="J42" s="36">
        <v>799.2</v>
      </c>
      <c r="K42" s="36">
        <v>844.7</v>
      </c>
    </row>
    <row r="43" spans="1:11" ht="12.75">
      <c r="A43" s="26" t="s">
        <v>76</v>
      </c>
      <c r="B43" s="37">
        <v>150.3</v>
      </c>
      <c r="C43" s="35">
        <v>157.18039524999998</v>
      </c>
      <c r="D43" s="35">
        <v>165.2</v>
      </c>
      <c r="E43" s="35">
        <v>174</v>
      </c>
      <c r="F43" s="35">
        <v>182.41860749999998</v>
      </c>
      <c r="G43" s="35">
        <v>191</v>
      </c>
      <c r="H43" s="36">
        <v>198.53829270833333</v>
      </c>
      <c r="I43" s="36">
        <v>207.60283841666669</v>
      </c>
      <c r="J43" s="36">
        <v>218.4</v>
      </c>
      <c r="K43" s="36">
        <v>228.4</v>
      </c>
    </row>
    <row r="44" spans="1:11" ht="12.75">
      <c r="A44" s="38" t="s">
        <v>77</v>
      </c>
      <c r="B44" s="32">
        <v>130.5</v>
      </c>
      <c r="C44" s="32">
        <v>129.96958816666665</v>
      </c>
      <c r="D44" s="32">
        <v>129.7</v>
      </c>
      <c r="E44" s="32">
        <v>129.5</v>
      </c>
      <c r="F44" s="32">
        <v>129.5</v>
      </c>
      <c r="G44" s="32">
        <v>129</v>
      </c>
      <c r="H44" s="39">
        <v>128.4340350833333</v>
      </c>
      <c r="I44" s="39">
        <v>128.36095578333334</v>
      </c>
      <c r="J44" s="39">
        <v>85.6</v>
      </c>
      <c r="K44" s="39" t="s">
        <v>9</v>
      </c>
    </row>
    <row r="45" ht="12.75">
      <c r="A45" s="103"/>
    </row>
    <row r="46" ht="12.75">
      <c r="A46" s="121"/>
    </row>
  </sheetData>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S53"/>
  <sheetViews>
    <sheetView workbookViewId="0" topLeftCell="A22">
      <selection activeCell="A29" sqref="A29"/>
    </sheetView>
  </sheetViews>
  <sheetFormatPr defaultColWidth="11.421875" defaultRowHeight="12.75"/>
  <cols>
    <col min="1" max="1" width="60.57421875" style="196" customWidth="1"/>
    <col min="2" max="16384" width="11.421875" style="196" customWidth="1"/>
  </cols>
  <sheetData>
    <row r="1" ht="18.75">
      <c r="A1" s="272" t="s">
        <v>78</v>
      </c>
    </row>
    <row r="2" ht="12.75">
      <c r="A2" s="121"/>
    </row>
    <row r="3" ht="12.75">
      <c r="A3" s="1" t="s">
        <v>79</v>
      </c>
    </row>
    <row r="4" spans="1:11" ht="12.75">
      <c r="A4" s="12"/>
      <c r="B4" s="3">
        <v>1998</v>
      </c>
      <c r="C4" s="3">
        <v>1999</v>
      </c>
      <c r="D4" s="3">
        <v>2000</v>
      </c>
      <c r="E4" s="3">
        <v>2001</v>
      </c>
      <c r="F4" s="3">
        <v>2002</v>
      </c>
      <c r="G4" s="3">
        <v>2003</v>
      </c>
      <c r="H4" s="3">
        <v>2004</v>
      </c>
      <c r="I4" s="3">
        <v>2005</v>
      </c>
      <c r="J4" s="3">
        <v>2006</v>
      </c>
      <c r="K4" s="3">
        <v>2007</v>
      </c>
    </row>
    <row r="5" spans="1:11" ht="12.75">
      <c r="A5" s="1" t="s">
        <v>80</v>
      </c>
      <c r="B5" s="35"/>
      <c r="C5" s="35"/>
      <c r="D5" s="35"/>
      <c r="E5" s="35"/>
      <c r="F5" s="14">
        <v>153</v>
      </c>
      <c r="G5" s="14">
        <v>152</v>
      </c>
      <c r="H5" s="14">
        <v>148</v>
      </c>
      <c r="I5" s="14">
        <v>149</v>
      </c>
      <c r="J5" s="14">
        <v>147</v>
      </c>
      <c r="K5" s="14">
        <v>149</v>
      </c>
    </row>
    <row r="6" spans="1:11" ht="12.75">
      <c r="A6" s="40" t="s">
        <v>81</v>
      </c>
      <c r="B6" s="35"/>
      <c r="C6" s="35"/>
      <c r="D6" s="35"/>
      <c r="E6" s="35"/>
      <c r="F6" s="35">
        <v>129</v>
      </c>
      <c r="G6" s="35">
        <v>129</v>
      </c>
      <c r="H6" s="35">
        <v>127</v>
      </c>
      <c r="I6" s="35">
        <v>126</v>
      </c>
      <c r="J6" s="35">
        <v>124</v>
      </c>
      <c r="K6" s="27">
        <v>123</v>
      </c>
    </row>
    <row r="7" spans="1:11" ht="12.75">
      <c r="A7" s="40" t="s">
        <v>82</v>
      </c>
      <c r="B7" s="35"/>
      <c r="C7" s="35"/>
      <c r="D7" s="35"/>
      <c r="E7" s="35"/>
      <c r="F7" s="35">
        <v>16</v>
      </c>
      <c r="G7" s="35">
        <v>15</v>
      </c>
      <c r="H7" s="35">
        <v>13</v>
      </c>
      <c r="I7" s="35">
        <v>14</v>
      </c>
      <c r="J7" s="35">
        <v>15</v>
      </c>
      <c r="K7" s="27">
        <v>16</v>
      </c>
    </row>
    <row r="8" spans="1:11" ht="12.75">
      <c r="A8" s="40" t="s">
        <v>83</v>
      </c>
      <c r="B8" s="35"/>
      <c r="C8" s="35"/>
      <c r="D8" s="35"/>
      <c r="E8" s="35"/>
      <c r="F8" s="35">
        <v>8</v>
      </c>
      <c r="G8" s="35">
        <v>8</v>
      </c>
      <c r="H8" s="35">
        <v>8</v>
      </c>
      <c r="I8" s="35">
        <v>9</v>
      </c>
      <c r="J8" s="35">
        <v>8</v>
      </c>
      <c r="K8" s="27">
        <v>10</v>
      </c>
    </row>
    <row r="9" spans="1:10" ht="12.75">
      <c r="A9" s="4"/>
      <c r="B9" s="35"/>
      <c r="C9" s="35"/>
      <c r="D9" s="35"/>
      <c r="E9" s="35"/>
      <c r="F9" s="35"/>
      <c r="G9" s="35"/>
      <c r="H9" s="35"/>
      <c r="I9" s="35"/>
      <c r="J9" s="35"/>
    </row>
    <row r="10" spans="1:11" ht="12.75">
      <c r="A10" s="31" t="s">
        <v>84</v>
      </c>
      <c r="B10" s="27">
        <v>1468</v>
      </c>
      <c r="C10" s="27">
        <v>1457</v>
      </c>
      <c r="D10" s="27">
        <v>1429</v>
      </c>
      <c r="E10" s="27">
        <v>1414</v>
      </c>
      <c r="F10" s="27">
        <v>1376</v>
      </c>
      <c r="G10" s="27">
        <v>1348</v>
      </c>
      <c r="H10" s="27">
        <v>1234</v>
      </c>
      <c r="I10" s="27">
        <v>1234</v>
      </c>
      <c r="J10" s="27">
        <v>1259</v>
      </c>
      <c r="K10" s="35" t="s">
        <v>9</v>
      </c>
    </row>
    <row r="11" spans="1:11" ht="12.75">
      <c r="A11" s="31" t="s">
        <v>85</v>
      </c>
      <c r="B11" s="27">
        <v>1280</v>
      </c>
      <c r="C11" s="27">
        <v>1257</v>
      </c>
      <c r="D11" s="27">
        <v>1261</v>
      </c>
      <c r="E11" s="27">
        <v>1320</v>
      </c>
      <c r="F11" s="27">
        <v>1433</v>
      </c>
      <c r="G11" s="27">
        <v>1480</v>
      </c>
      <c r="H11" s="27">
        <v>1504</v>
      </c>
      <c r="I11" s="27">
        <v>1523</v>
      </c>
      <c r="J11" s="27">
        <v>1511</v>
      </c>
      <c r="K11" s="27">
        <v>1487</v>
      </c>
    </row>
    <row r="12" spans="1:11" ht="12.75">
      <c r="A12" s="9" t="s">
        <v>86</v>
      </c>
      <c r="B12" s="32"/>
      <c r="C12" s="32"/>
      <c r="D12" s="32"/>
      <c r="E12" s="32"/>
      <c r="F12" s="32"/>
      <c r="G12" s="32">
        <v>4</v>
      </c>
      <c r="H12" s="32">
        <v>5</v>
      </c>
      <c r="I12" s="32">
        <v>5</v>
      </c>
      <c r="J12" s="32">
        <v>4</v>
      </c>
      <c r="K12" s="32">
        <v>3</v>
      </c>
    </row>
    <row r="13" ht="12.75">
      <c r="A13"/>
    </row>
    <row r="15" spans="1:16" ht="12.75">
      <c r="A15" s="1" t="s">
        <v>87</v>
      </c>
      <c r="B15" s="13"/>
      <c r="C15" s="13"/>
      <c r="D15" s="13"/>
      <c r="E15" s="13"/>
      <c r="F15" s="13"/>
      <c r="G15" s="13"/>
      <c r="H15" s="13"/>
      <c r="I15" s="13"/>
      <c r="J15" s="13"/>
      <c r="K15" s="13"/>
      <c r="M15" s="191"/>
      <c r="N15" s="191"/>
      <c r="O15" s="191"/>
      <c r="P15" s="191"/>
    </row>
    <row r="16" spans="1:16" ht="12.75">
      <c r="A16" s="12"/>
      <c r="B16" s="22">
        <v>1998</v>
      </c>
      <c r="C16" s="22">
        <v>1999</v>
      </c>
      <c r="D16" s="22">
        <v>2000</v>
      </c>
      <c r="E16" s="22">
        <v>2001</v>
      </c>
      <c r="F16" s="22">
        <v>2002</v>
      </c>
      <c r="G16" s="22">
        <v>2003</v>
      </c>
      <c r="H16" s="22">
        <v>2004</v>
      </c>
      <c r="I16" s="41">
        <v>2005</v>
      </c>
      <c r="J16" s="22">
        <v>2006</v>
      </c>
      <c r="K16" s="3">
        <v>2007</v>
      </c>
      <c r="M16" s="191"/>
      <c r="N16" s="191"/>
      <c r="O16" s="191"/>
      <c r="P16" s="191"/>
    </row>
    <row r="17" spans="1:16" ht="12.75">
      <c r="A17" s="13" t="s">
        <v>88</v>
      </c>
      <c r="B17" s="42"/>
      <c r="C17" s="42"/>
      <c r="D17" s="14">
        <v>933335</v>
      </c>
      <c r="E17" s="14">
        <v>1340661</v>
      </c>
      <c r="F17" s="14">
        <v>1934318</v>
      </c>
      <c r="G17" s="14">
        <v>2429694</v>
      </c>
      <c r="H17" s="14">
        <v>2976690</v>
      </c>
      <c r="I17" s="14">
        <v>3282793</v>
      </c>
      <c r="J17" s="14">
        <f>J18+J19</f>
        <v>4009321</v>
      </c>
      <c r="K17" s="14">
        <v>4438137</v>
      </c>
      <c r="M17" s="191"/>
      <c r="N17" s="191"/>
      <c r="O17" s="191"/>
      <c r="P17" s="191"/>
    </row>
    <row r="18" spans="1:16" ht="12.75">
      <c r="A18" s="43" t="s">
        <v>89</v>
      </c>
      <c r="B18" s="42"/>
      <c r="C18" s="42"/>
      <c r="D18" s="35" t="s">
        <v>9</v>
      </c>
      <c r="E18" s="35" t="s">
        <v>9</v>
      </c>
      <c r="F18" s="35" t="s">
        <v>9</v>
      </c>
      <c r="G18" s="35" t="s">
        <v>9</v>
      </c>
      <c r="H18" s="35" t="s">
        <v>9</v>
      </c>
      <c r="I18" s="35">
        <v>3221839</v>
      </c>
      <c r="J18" s="35">
        <v>3683843</v>
      </c>
      <c r="K18" s="35">
        <v>4089644</v>
      </c>
      <c r="L18" s="254"/>
      <c r="M18" s="191"/>
      <c r="N18" s="191"/>
      <c r="O18" s="191"/>
      <c r="P18" s="191"/>
    </row>
    <row r="19" spans="1:16" ht="12.75">
      <c r="A19" s="43" t="s">
        <v>90</v>
      </c>
      <c r="B19" s="44"/>
      <c r="C19" s="44"/>
      <c r="D19" s="35" t="s">
        <v>9</v>
      </c>
      <c r="E19" s="35" t="s">
        <v>9</v>
      </c>
      <c r="F19" s="35" t="s">
        <v>9</v>
      </c>
      <c r="G19" s="35" t="s">
        <v>9</v>
      </c>
      <c r="H19" s="35" t="s">
        <v>9</v>
      </c>
      <c r="I19" s="35">
        <v>60954</v>
      </c>
      <c r="J19" s="35">
        <v>325478</v>
      </c>
      <c r="K19" s="35">
        <v>348493</v>
      </c>
      <c r="M19" s="191"/>
      <c r="N19" s="191"/>
      <c r="O19" s="191"/>
      <c r="P19" s="191"/>
    </row>
    <row r="20" spans="1:16" ht="12.75">
      <c r="A20" s="43"/>
      <c r="B20" s="44"/>
      <c r="C20" s="44"/>
      <c r="D20" s="35"/>
      <c r="E20" s="35"/>
      <c r="F20" s="35"/>
      <c r="G20" s="35"/>
      <c r="H20" s="35"/>
      <c r="I20" s="35"/>
      <c r="J20" s="35"/>
      <c r="K20" s="35"/>
      <c r="M20" s="191"/>
      <c r="N20" s="191"/>
      <c r="O20" s="191"/>
      <c r="P20" s="191"/>
    </row>
    <row r="21" spans="1:16" ht="12.75">
      <c r="A21" s="45" t="s">
        <v>91</v>
      </c>
      <c r="B21" s="44"/>
      <c r="C21" s="44"/>
      <c r="D21" s="35" t="s">
        <v>9</v>
      </c>
      <c r="E21" s="35" t="s">
        <v>9</v>
      </c>
      <c r="F21" s="35" t="s">
        <v>9</v>
      </c>
      <c r="G21" s="35" t="s">
        <v>9</v>
      </c>
      <c r="H21" s="35" t="s">
        <v>9</v>
      </c>
      <c r="I21" s="35" t="s">
        <v>9</v>
      </c>
      <c r="J21" s="37">
        <v>330</v>
      </c>
      <c r="K21" s="37">
        <v>460</v>
      </c>
      <c r="M21" s="191"/>
      <c r="N21" s="191"/>
      <c r="O21" s="191"/>
      <c r="P21" s="191"/>
    </row>
    <row r="22" spans="1:16" ht="12.75">
      <c r="A22" s="31" t="s">
        <v>92</v>
      </c>
      <c r="B22" s="44"/>
      <c r="C22" s="44"/>
      <c r="D22" s="35" t="s">
        <v>9</v>
      </c>
      <c r="E22" s="35" t="s">
        <v>9</v>
      </c>
      <c r="F22" s="35" t="s">
        <v>9</v>
      </c>
      <c r="G22" s="35" t="s">
        <v>9</v>
      </c>
      <c r="H22" s="35" t="s">
        <v>9</v>
      </c>
      <c r="I22" s="35" t="s">
        <v>9</v>
      </c>
      <c r="J22" s="35">
        <v>2149356</v>
      </c>
      <c r="K22" s="35">
        <v>2914946</v>
      </c>
      <c r="M22" s="191"/>
      <c r="N22" s="191"/>
      <c r="O22" s="191"/>
      <c r="P22" s="191"/>
    </row>
    <row r="23" spans="1:16" ht="12.75">
      <c r="A23" s="46"/>
      <c r="B23" s="42"/>
      <c r="C23" s="42"/>
      <c r="D23" s="35"/>
      <c r="E23" s="35"/>
      <c r="F23" s="35"/>
      <c r="G23" s="35"/>
      <c r="H23" s="255"/>
      <c r="I23" s="35"/>
      <c r="J23" s="35"/>
      <c r="K23" s="35"/>
      <c r="M23" s="191"/>
      <c r="N23" s="191"/>
      <c r="O23" s="191"/>
      <c r="P23" s="191"/>
    </row>
    <row r="24" spans="1:16" ht="12.75">
      <c r="A24" s="46" t="s">
        <v>93</v>
      </c>
      <c r="B24" s="42"/>
      <c r="C24" s="42"/>
      <c r="D24" s="35"/>
      <c r="E24" s="35"/>
      <c r="F24" s="35"/>
      <c r="G24" s="35"/>
      <c r="H24" s="84"/>
      <c r="I24" s="35"/>
      <c r="J24" s="35">
        <v>27904</v>
      </c>
      <c r="K24" s="35">
        <v>28707</v>
      </c>
      <c r="M24" s="191"/>
      <c r="N24" s="191"/>
      <c r="O24" s="191"/>
      <c r="P24" s="191"/>
    </row>
    <row r="25" spans="1:16" ht="12.75">
      <c r="A25" s="47" t="s">
        <v>94</v>
      </c>
      <c r="B25" s="42"/>
      <c r="C25" s="42"/>
      <c r="D25" s="48">
        <v>2687420</v>
      </c>
      <c r="E25" s="48">
        <v>2361031</v>
      </c>
      <c r="F25" s="35">
        <v>1787462</v>
      </c>
      <c r="G25" s="35">
        <v>1707428</v>
      </c>
      <c r="H25" s="35">
        <v>1540768</v>
      </c>
      <c r="I25" s="35">
        <v>1453825</v>
      </c>
      <c r="J25" s="35">
        <v>1189770</v>
      </c>
      <c r="K25" s="35">
        <v>1152349</v>
      </c>
      <c r="M25" s="191"/>
      <c r="N25" s="191"/>
      <c r="O25" s="191"/>
      <c r="P25" s="191"/>
    </row>
    <row r="26" spans="1:16" ht="12.75">
      <c r="A26" s="46" t="s">
        <v>95</v>
      </c>
      <c r="B26" s="49"/>
      <c r="C26" s="49"/>
      <c r="D26" s="35">
        <v>3500000</v>
      </c>
      <c r="E26" s="35">
        <v>4044848</v>
      </c>
      <c r="F26" s="35">
        <v>4483286</v>
      </c>
      <c r="G26" s="35">
        <v>4901219</v>
      </c>
      <c r="H26" s="35">
        <v>5505933</v>
      </c>
      <c r="I26" s="35">
        <v>6305218</v>
      </c>
      <c r="J26" s="35">
        <v>7523461</v>
      </c>
      <c r="K26" s="35">
        <v>8544208</v>
      </c>
      <c r="M26" s="191"/>
      <c r="N26" s="191"/>
      <c r="O26" s="191"/>
      <c r="P26" s="191"/>
    </row>
    <row r="27" spans="1:16" ht="12.75">
      <c r="A27" s="275" t="s">
        <v>96</v>
      </c>
      <c r="B27" s="44"/>
      <c r="C27" s="44"/>
      <c r="D27" s="37">
        <v>6041</v>
      </c>
      <c r="E27" s="37">
        <v>6473</v>
      </c>
      <c r="F27" s="37">
        <v>6883</v>
      </c>
      <c r="G27" s="37">
        <v>7194</v>
      </c>
      <c r="H27" s="37">
        <v>7905</v>
      </c>
      <c r="I27" s="37">
        <v>8761</v>
      </c>
      <c r="J27" s="37">
        <v>9554</v>
      </c>
      <c r="K27" s="37">
        <v>10373</v>
      </c>
      <c r="M27" s="191"/>
      <c r="N27" s="191"/>
      <c r="O27" s="191"/>
      <c r="P27" s="191"/>
    </row>
    <row r="28" spans="1:16" ht="12.75">
      <c r="A28" s="276" t="s">
        <v>97</v>
      </c>
      <c r="B28" s="52"/>
      <c r="C28" s="52"/>
      <c r="D28" s="32">
        <v>1174</v>
      </c>
      <c r="E28" s="32">
        <v>1200</v>
      </c>
      <c r="F28" s="32">
        <v>1265</v>
      </c>
      <c r="G28" s="32">
        <v>1232</v>
      </c>
      <c r="H28" s="32">
        <v>1187</v>
      </c>
      <c r="I28" s="32">
        <v>1243</v>
      </c>
      <c r="J28" s="32">
        <v>1441</v>
      </c>
      <c r="K28" s="32">
        <v>1350</v>
      </c>
      <c r="M28" s="191"/>
      <c r="N28" s="191"/>
      <c r="O28" s="191"/>
      <c r="P28" s="191"/>
    </row>
    <row r="29" spans="1:16" ht="12.75">
      <c r="A29" s="53"/>
      <c r="B29" s="54"/>
      <c r="C29" s="54"/>
      <c r="D29" s="54"/>
      <c r="E29" s="54"/>
      <c r="F29" s="54"/>
      <c r="G29" s="54"/>
      <c r="H29" s="54"/>
      <c r="I29" s="54"/>
      <c r="J29" s="54"/>
      <c r="K29" s="54"/>
      <c r="M29" s="191"/>
      <c r="N29" s="191"/>
      <c r="O29" s="191"/>
      <c r="P29" s="191"/>
    </row>
    <row r="30" spans="1:16" ht="12.75">
      <c r="A30" s="55"/>
      <c r="B30" s="56"/>
      <c r="C30" s="56"/>
      <c r="D30" s="56"/>
      <c r="E30" s="56"/>
      <c r="F30" s="56"/>
      <c r="G30" s="56"/>
      <c r="H30" s="56"/>
      <c r="I30" s="56"/>
      <c r="J30" s="55"/>
      <c r="K30" s="55"/>
      <c r="M30" s="191"/>
      <c r="N30" s="191"/>
      <c r="O30" s="191"/>
      <c r="P30" s="191"/>
    </row>
    <row r="31" spans="1:11" ht="12.75">
      <c r="A31" s="57" t="s">
        <v>98</v>
      </c>
      <c r="B31" s="58"/>
      <c r="C31" s="58"/>
      <c r="D31" s="58"/>
      <c r="E31" s="58"/>
      <c r="F31" s="58"/>
      <c r="G31" s="58"/>
      <c r="H31" s="58"/>
      <c r="I31" s="58"/>
      <c r="J31" s="58"/>
      <c r="K31" s="58"/>
    </row>
    <row r="32" spans="1:11" ht="12.75">
      <c r="A32" s="277"/>
      <c r="B32" s="22">
        <v>1998</v>
      </c>
      <c r="C32" s="22">
        <v>1999</v>
      </c>
      <c r="D32" s="22">
        <v>2000</v>
      </c>
      <c r="E32" s="22">
        <v>2001</v>
      </c>
      <c r="F32" s="22">
        <v>2002</v>
      </c>
      <c r="G32" s="22">
        <v>2003</v>
      </c>
      <c r="H32" s="22">
        <v>2004</v>
      </c>
      <c r="I32" s="41">
        <v>2005</v>
      </c>
      <c r="J32" s="22">
        <v>2006</v>
      </c>
      <c r="K32" s="3">
        <v>2007</v>
      </c>
    </row>
    <row r="33" spans="1:19" ht="12.75">
      <c r="A33" s="59" t="s">
        <v>99</v>
      </c>
      <c r="B33" s="14">
        <v>4768.485000000001</v>
      </c>
      <c r="C33" s="14">
        <v>5220.446</v>
      </c>
      <c r="D33" s="14">
        <v>5610.905</v>
      </c>
      <c r="E33" s="14">
        <v>6080.763</v>
      </c>
      <c r="F33" s="14">
        <v>6394.655</v>
      </c>
      <c r="G33" s="14">
        <v>6930.752</v>
      </c>
      <c r="H33" s="14">
        <v>7616.02</v>
      </c>
      <c r="I33" s="14">
        <v>7872.047</v>
      </c>
      <c r="J33" s="14">
        <v>9187.392</v>
      </c>
      <c r="K33" s="14">
        <v>9222</v>
      </c>
      <c r="L33" s="68"/>
      <c r="N33" s="68"/>
      <c r="O33" s="68"/>
      <c r="P33" s="68"/>
      <c r="Q33" s="68"/>
      <c r="R33" s="68"/>
      <c r="S33" s="238"/>
    </row>
    <row r="34" spans="1:19" ht="12.75">
      <c r="A34" s="60" t="s">
        <v>100</v>
      </c>
      <c r="B34" s="35" t="s">
        <v>9</v>
      </c>
      <c r="C34" s="35" t="s">
        <v>9</v>
      </c>
      <c r="D34" s="35" t="s">
        <v>9</v>
      </c>
      <c r="E34" s="35" t="s">
        <v>9</v>
      </c>
      <c r="F34" s="35" t="s">
        <v>9</v>
      </c>
      <c r="G34" s="35" t="s">
        <v>9</v>
      </c>
      <c r="H34" s="35" t="s">
        <v>9</v>
      </c>
      <c r="I34" s="35" t="s">
        <v>9</v>
      </c>
      <c r="J34" s="35">
        <v>1235.278</v>
      </c>
      <c r="K34" s="35">
        <v>2540</v>
      </c>
      <c r="L34" s="84"/>
      <c r="N34" s="84"/>
      <c r="O34" s="84"/>
      <c r="P34" s="84"/>
      <c r="Q34" s="84"/>
      <c r="R34" s="84"/>
      <c r="S34" s="238"/>
    </row>
    <row r="35" spans="1:19" ht="12.75">
      <c r="A35" s="60" t="s">
        <v>101</v>
      </c>
      <c r="B35" s="35" t="s">
        <v>9</v>
      </c>
      <c r="C35" s="35" t="s">
        <v>9</v>
      </c>
      <c r="D35" s="35" t="s">
        <v>9</v>
      </c>
      <c r="E35" s="35" t="s">
        <v>9</v>
      </c>
      <c r="F35" s="35" t="s">
        <v>9</v>
      </c>
      <c r="G35" s="35" t="s">
        <v>9</v>
      </c>
      <c r="H35" s="35" t="s">
        <v>9</v>
      </c>
      <c r="I35" s="35" t="s">
        <v>9</v>
      </c>
      <c r="J35" s="35">
        <v>7952.714</v>
      </c>
      <c r="K35" s="35">
        <v>6682</v>
      </c>
      <c r="L35" s="84"/>
      <c r="N35" s="84"/>
      <c r="O35" s="84"/>
      <c r="P35" s="84"/>
      <c r="Q35" s="84"/>
      <c r="R35" s="84"/>
      <c r="S35" s="238"/>
    </row>
    <row r="36" spans="1:19" ht="12.75">
      <c r="A36" s="55"/>
      <c r="B36" s="61"/>
      <c r="C36" s="61"/>
      <c r="D36" s="61"/>
      <c r="E36" s="61"/>
      <c r="F36" s="61"/>
      <c r="G36" s="61"/>
      <c r="H36" s="61"/>
      <c r="I36" s="61"/>
      <c r="J36" s="61"/>
      <c r="K36" s="61"/>
      <c r="L36" s="61"/>
      <c r="N36" s="61"/>
      <c r="O36" s="61"/>
      <c r="P36" s="61"/>
      <c r="Q36" s="61"/>
      <c r="R36" s="61"/>
      <c r="S36" s="238"/>
    </row>
    <row r="37" spans="1:19" ht="12.75">
      <c r="A37" s="57" t="s">
        <v>102</v>
      </c>
      <c r="B37" s="14">
        <v>7527.036</v>
      </c>
      <c r="C37" s="14">
        <v>8406.341</v>
      </c>
      <c r="D37" s="14">
        <v>9055.909</v>
      </c>
      <c r="E37" s="14">
        <v>10074.553</v>
      </c>
      <c r="F37" s="14">
        <v>10574.976999999999</v>
      </c>
      <c r="G37" s="14">
        <v>11321.857</v>
      </c>
      <c r="H37" s="14">
        <v>12297.833999999999</v>
      </c>
      <c r="I37" s="14">
        <v>12449.199</v>
      </c>
      <c r="J37" s="14">
        <v>14169</v>
      </c>
      <c r="K37" s="14">
        <v>15335</v>
      </c>
      <c r="L37" s="68"/>
      <c r="N37" s="68"/>
      <c r="O37" s="68"/>
      <c r="P37" s="68"/>
      <c r="Q37" s="68"/>
      <c r="R37" s="68"/>
      <c r="S37" s="238"/>
    </row>
    <row r="38" spans="1:19" ht="12.75">
      <c r="A38" s="25" t="s">
        <v>103</v>
      </c>
      <c r="B38" s="14">
        <v>6278.318</v>
      </c>
      <c r="C38" s="14">
        <v>6852.709</v>
      </c>
      <c r="D38" s="14">
        <v>7418.914</v>
      </c>
      <c r="E38" s="14">
        <v>7990.82</v>
      </c>
      <c r="F38" s="14">
        <v>8212.030999999999</v>
      </c>
      <c r="G38" s="14">
        <v>8600.221</v>
      </c>
      <c r="H38" s="14">
        <v>9325.998</v>
      </c>
      <c r="I38" s="14">
        <v>9107.399000000001</v>
      </c>
      <c r="J38" s="14">
        <v>10138</v>
      </c>
      <c r="K38" s="14">
        <v>10519</v>
      </c>
      <c r="L38" s="68"/>
      <c r="N38" s="68"/>
      <c r="O38" s="68"/>
      <c r="P38" s="68"/>
      <c r="Q38" s="68"/>
      <c r="R38" s="68"/>
      <c r="S38" s="238"/>
    </row>
    <row r="39" spans="1:19" ht="12.75">
      <c r="A39" s="62" t="s">
        <v>12</v>
      </c>
      <c r="B39" s="35">
        <v>3561.418</v>
      </c>
      <c r="C39" s="35">
        <v>3733.845</v>
      </c>
      <c r="D39" s="35">
        <v>4020.115</v>
      </c>
      <c r="E39" s="35">
        <v>4286.772</v>
      </c>
      <c r="F39" s="35">
        <v>4361.597</v>
      </c>
      <c r="G39" s="35">
        <v>4527.138</v>
      </c>
      <c r="H39" s="35">
        <v>4985.446</v>
      </c>
      <c r="I39" s="35">
        <v>4893.875</v>
      </c>
      <c r="J39" s="35">
        <v>5537</v>
      </c>
      <c r="K39" s="35">
        <v>5570</v>
      </c>
      <c r="L39" s="84"/>
      <c r="N39" s="84"/>
      <c r="O39" s="84"/>
      <c r="P39" s="84"/>
      <c r="Q39" s="84"/>
      <c r="R39" s="84"/>
      <c r="S39" s="238"/>
    </row>
    <row r="40" spans="1:19" ht="12.75">
      <c r="A40" s="63" t="s">
        <v>104</v>
      </c>
      <c r="B40" s="35">
        <v>2716.9</v>
      </c>
      <c r="C40" s="35">
        <v>3118.864</v>
      </c>
      <c r="D40" s="35">
        <v>3398.799</v>
      </c>
      <c r="E40" s="35">
        <v>3704.048</v>
      </c>
      <c r="F40" s="35">
        <v>3850.434</v>
      </c>
      <c r="G40" s="35">
        <v>4073.083</v>
      </c>
      <c r="H40" s="35">
        <v>4340.552</v>
      </c>
      <c r="I40" s="35">
        <v>4213.524</v>
      </c>
      <c r="J40" s="35">
        <v>4601</v>
      </c>
      <c r="K40" s="35">
        <v>4949</v>
      </c>
      <c r="L40" s="84"/>
      <c r="N40" s="84"/>
      <c r="O40" s="61"/>
      <c r="P40" s="61"/>
      <c r="Q40" s="61"/>
      <c r="R40" s="61"/>
      <c r="S40" s="238"/>
    </row>
    <row r="41" spans="1:19" ht="27.75" customHeight="1">
      <c r="A41" s="64" t="s">
        <v>105</v>
      </c>
      <c r="B41" s="14">
        <v>368.847</v>
      </c>
      <c r="C41" s="14">
        <v>395.454</v>
      </c>
      <c r="D41" s="14">
        <v>415.687</v>
      </c>
      <c r="E41" s="14">
        <v>445.411</v>
      </c>
      <c r="F41" s="14">
        <v>437.983</v>
      </c>
      <c r="G41" s="14">
        <v>451.082</v>
      </c>
      <c r="H41" s="14">
        <v>469.675</v>
      </c>
      <c r="I41" s="14">
        <v>450.607</v>
      </c>
      <c r="J41" s="14">
        <v>478</v>
      </c>
      <c r="K41" s="14">
        <v>531</v>
      </c>
      <c r="L41" s="68"/>
      <c r="N41" s="68"/>
      <c r="O41" s="68"/>
      <c r="P41" s="68"/>
      <c r="Q41" s="68"/>
      <c r="R41" s="68"/>
      <c r="S41" s="238"/>
    </row>
    <row r="42" spans="1:19" ht="12.75">
      <c r="A42" s="65" t="s">
        <v>106</v>
      </c>
      <c r="B42" s="14">
        <v>879.871</v>
      </c>
      <c r="C42" s="14">
        <v>1158.1779999999999</v>
      </c>
      <c r="D42" s="14">
        <v>1221.308</v>
      </c>
      <c r="E42" s="14">
        <v>1638.3220000000001</v>
      </c>
      <c r="F42" s="14">
        <v>1924.9629999999997</v>
      </c>
      <c r="G42" s="14">
        <v>2270.554</v>
      </c>
      <c r="H42" s="14">
        <v>2502.161</v>
      </c>
      <c r="I42" s="14">
        <v>2891.193</v>
      </c>
      <c r="J42" s="14">
        <v>3553</v>
      </c>
      <c r="K42" s="14">
        <v>4285</v>
      </c>
      <c r="L42" s="68"/>
      <c r="N42" s="68"/>
      <c r="O42" s="68"/>
      <c r="P42" s="68"/>
      <c r="Q42" s="68"/>
      <c r="R42" s="68"/>
      <c r="S42" s="238"/>
    </row>
    <row r="43" spans="1:19" ht="12.75">
      <c r="A43" s="66" t="s">
        <v>107</v>
      </c>
      <c r="B43" s="35">
        <v>619.651</v>
      </c>
      <c r="C43" s="35">
        <v>687</v>
      </c>
      <c r="D43" s="35">
        <v>577.204</v>
      </c>
      <c r="E43" s="35">
        <v>630.108</v>
      </c>
      <c r="F43" s="35">
        <v>681.43</v>
      </c>
      <c r="G43" s="35">
        <v>646.43</v>
      </c>
      <c r="H43" s="35">
        <v>534.876</v>
      </c>
      <c r="I43" s="35">
        <v>546.469</v>
      </c>
      <c r="J43" s="35">
        <v>548</v>
      </c>
      <c r="K43" s="35">
        <v>647</v>
      </c>
      <c r="L43" s="84"/>
      <c r="N43" s="84"/>
      <c r="O43" s="84"/>
      <c r="P43" s="84"/>
      <c r="Q43" s="84"/>
      <c r="R43" s="84"/>
      <c r="S43" s="238"/>
    </row>
    <row r="44" spans="1:19" ht="12.75">
      <c r="A44" s="63" t="s">
        <v>104</v>
      </c>
      <c r="B44" s="35">
        <v>260.22</v>
      </c>
      <c r="C44" s="35">
        <v>471.178</v>
      </c>
      <c r="D44" s="35">
        <v>644.104</v>
      </c>
      <c r="E44" s="35">
        <v>1008.214</v>
      </c>
      <c r="F44" s="35">
        <v>1243.533</v>
      </c>
      <c r="G44" s="35">
        <v>1624.124</v>
      </c>
      <c r="H44" s="35">
        <v>1967.285</v>
      </c>
      <c r="I44" s="35">
        <v>2344.724</v>
      </c>
      <c r="J44" s="35">
        <v>3005</v>
      </c>
      <c r="K44" s="35">
        <v>3638</v>
      </c>
      <c r="L44" s="84"/>
      <c r="N44" s="84"/>
      <c r="O44" s="84"/>
      <c r="P44" s="84"/>
      <c r="Q44" s="84"/>
      <c r="R44" s="84"/>
      <c r="S44" s="238"/>
    </row>
    <row r="45" spans="1:19" ht="12.75">
      <c r="A45" s="46"/>
      <c r="B45" s="68"/>
      <c r="C45" s="68"/>
      <c r="D45" s="68"/>
      <c r="E45" s="68"/>
      <c r="F45" s="68"/>
      <c r="G45" s="68"/>
      <c r="H45" s="68"/>
      <c r="I45" s="68"/>
      <c r="J45" s="68"/>
      <c r="K45" s="68"/>
      <c r="L45" s="68"/>
      <c r="N45" s="68"/>
      <c r="O45" s="68"/>
      <c r="P45" s="68"/>
      <c r="Q45" s="68"/>
      <c r="R45" s="68"/>
      <c r="S45" s="238"/>
    </row>
    <row r="46" spans="1:19" ht="12.75">
      <c r="A46" s="67" t="s">
        <v>108</v>
      </c>
      <c r="B46" s="14">
        <v>54179</v>
      </c>
      <c r="C46" s="14">
        <v>60749</v>
      </c>
      <c r="D46" s="14">
        <v>67445</v>
      </c>
      <c r="E46" s="14">
        <v>73832</v>
      </c>
      <c r="F46" s="14">
        <v>82294</v>
      </c>
      <c r="G46" s="14">
        <v>93456</v>
      </c>
      <c r="H46" s="14">
        <v>94386</v>
      </c>
      <c r="I46" s="14">
        <v>96591</v>
      </c>
      <c r="J46" s="14">
        <f>J47+J48</f>
        <v>100021</v>
      </c>
      <c r="K46" s="14">
        <v>109821</v>
      </c>
      <c r="L46" s="68"/>
      <c r="N46" s="68"/>
      <c r="O46" s="68"/>
      <c r="P46" s="68"/>
      <c r="Q46" s="68"/>
      <c r="R46" s="68"/>
      <c r="S46" s="238"/>
    </row>
    <row r="47" spans="1:19" ht="12.75">
      <c r="A47" s="68" t="s">
        <v>109</v>
      </c>
      <c r="B47" s="14">
        <v>1944</v>
      </c>
      <c r="C47" s="14">
        <v>2007</v>
      </c>
      <c r="D47" s="14">
        <v>2119</v>
      </c>
      <c r="E47" s="14">
        <v>2144</v>
      </c>
      <c r="F47" s="14">
        <v>2188</v>
      </c>
      <c r="G47" s="14">
        <v>2217</v>
      </c>
      <c r="H47" s="14">
        <v>2180</v>
      </c>
      <c r="I47" s="14">
        <v>2184</v>
      </c>
      <c r="J47" s="14">
        <v>2250</v>
      </c>
      <c r="K47" s="14">
        <v>2272</v>
      </c>
      <c r="L47" s="68"/>
      <c r="N47" s="68"/>
      <c r="O47" s="68"/>
      <c r="P47" s="68"/>
      <c r="Q47" s="68"/>
      <c r="R47" s="68"/>
      <c r="S47" s="238"/>
    </row>
    <row r="48" spans="1:19" ht="12.75">
      <c r="A48" s="69" t="s">
        <v>110</v>
      </c>
      <c r="B48" s="14">
        <v>52235</v>
      </c>
      <c r="C48" s="14">
        <v>58742</v>
      </c>
      <c r="D48" s="14">
        <v>65326</v>
      </c>
      <c r="E48" s="14">
        <v>71688</v>
      </c>
      <c r="F48" s="14">
        <v>80106</v>
      </c>
      <c r="G48" s="14">
        <v>91239</v>
      </c>
      <c r="H48" s="14">
        <v>92206</v>
      </c>
      <c r="I48" s="14">
        <v>94407</v>
      </c>
      <c r="J48" s="14">
        <v>97771</v>
      </c>
      <c r="K48" s="14">
        <v>107549</v>
      </c>
      <c r="L48" s="68"/>
      <c r="N48" s="68"/>
      <c r="O48" s="68"/>
      <c r="P48" s="68"/>
      <c r="Q48" s="68"/>
      <c r="R48" s="68"/>
      <c r="S48" s="238"/>
    </row>
    <row r="49" spans="1:19" ht="12.75">
      <c r="A49" s="70" t="s">
        <v>111</v>
      </c>
      <c r="B49" s="35">
        <v>46849</v>
      </c>
      <c r="C49" s="35" t="s">
        <v>9</v>
      </c>
      <c r="D49" s="35">
        <v>55208</v>
      </c>
      <c r="E49" s="35">
        <v>59184</v>
      </c>
      <c r="F49" s="35">
        <v>65374</v>
      </c>
      <c r="G49" s="35">
        <v>66207</v>
      </c>
      <c r="H49" s="35">
        <v>68197</v>
      </c>
      <c r="I49" s="35">
        <v>66786</v>
      </c>
      <c r="J49" s="35">
        <v>74303</v>
      </c>
      <c r="K49" s="35">
        <v>75460</v>
      </c>
      <c r="L49" s="183"/>
      <c r="N49" s="183"/>
      <c r="O49" s="183"/>
      <c r="P49" s="183"/>
      <c r="Q49" s="183"/>
      <c r="R49" s="183"/>
      <c r="S49" s="238"/>
    </row>
    <row r="50" spans="1:19" ht="12.75">
      <c r="A50" s="70" t="s">
        <v>112</v>
      </c>
      <c r="B50" s="35">
        <v>5386</v>
      </c>
      <c r="C50" s="35" t="s">
        <v>9</v>
      </c>
      <c r="D50" s="35">
        <v>10118</v>
      </c>
      <c r="E50" s="35">
        <v>12504</v>
      </c>
      <c r="F50" s="35">
        <v>14732</v>
      </c>
      <c r="G50" s="35">
        <v>25032</v>
      </c>
      <c r="H50" s="35">
        <v>24009</v>
      </c>
      <c r="I50" s="35">
        <v>27621</v>
      </c>
      <c r="J50" s="35">
        <v>23468</v>
      </c>
      <c r="K50" s="35">
        <v>32089</v>
      </c>
      <c r="L50" s="183"/>
      <c r="N50" s="183"/>
      <c r="O50" s="183"/>
      <c r="P50" s="183"/>
      <c r="Q50" s="183"/>
      <c r="R50" s="183"/>
      <c r="S50" s="238"/>
    </row>
    <row r="51" spans="1:19" ht="12.75">
      <c r="A51" s="71"/>
      <c r="B51" s="35"/>
      <c r="C51" s="35"/>
      <c r="D51" s="35"/>
      <c r="E51" s="35"/>
      <c r="F51" s="35"/>
      <c r="G51" s="35"/>
      <c r="H51" s="35"/>
      <c r="I51" s="35"/>
      <c r="J51" s="35"/>
      <c r="K51" s="35"/>
      <c r="L51" s="84"/>
      <c r="N51" s="84"/>
      <c r="O51" s="84"/>
      <c r="P51" s="84"/>
      <c r="Q51" s="84"/>
      <c r="R51" s="84"/>
      <c r="S51" s="238"/>
    </row>
    <row r="52" spans="1:19" ht="25.5">
      <c r="A52" s="72" t="s">
        <v>113</v>
      </c>
      <c r="B52" s="29">
        <v>38029</v>
      </c>
      <c r="C52" s="29">
        <v>42164</v>
      </c>
      <c r="D52" s="29">
        <v>47434</v>
      </c>
      <c r="E52" s="29">
        <v>49328</v>
      </c>
      <c r="F52" s="29">
        <v>52705</v>
      </c>
      <c r="G52" s="29">
        <v>59100</v>
      </c>
      <c r="H52" s="29">
        <v>63976</v>
      </c>
      <c r="I52" s="29">
        <v>73242</v>
      </c>
      <c r="J52" s="29">
        <v>78656</v>
      </c>
      <c r="K52" s="29">
        <v>85490</v>
      </c>
      <c r="L52" s="84"/>
      <c r="N52" s="84"/>
      <c r="O52" s="84"/>
      <c r="P52" s="84"/>
      <c r="Q52" s="84"/>
      <c r="R52" s="84"/>
      <c r="S52" s="238"/>
    </row>
    <row r="53" spans="12:19" ht="12.75">
      <c r="L53" s="238"/>
      <c r="M53" s="238"/>
      <c r="N53" s="238"/>
      <c r="O53" s="238"/>
      <c r="P53" s="238"/>
      <c r="Q53" s="238"/>
      <c r="R53" s="238"/>
      <c r="S53" s="238"/>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195"/>
  <sheetViews>
    <sheetView workbookViewId="0" topLeftCell="A67">
      <pane xSplit="1" topLeftCell="B1" activePane="topRight" state="frozen"/>
      <selection pane="topLeft" activeCell="A30" sqref="A30"/>
      <selection pane="topRight" activeCell="A67" sqref="A67"/>
    </sheetView>
  </sheetViews>
  <sheetFormatPr defaultColWidth="11.421875" defaultRowHeight="12.75"/>
  <cols>
    <col min="1" max="1" width="61.140625" style="196" customWidth="1"/>
    <col min="2" max="10" width="11.421875" style="196" customWidth="1"/>
    <col min="11" max="11" width="11.421875" style="245" customWidth="1"/>
    <col min="12" max="16384" width="11.421875" style="196" customWidth="1"/>
  </cols>
  <sheetData>
    <row r="1" ht="18.75">
      <c r="A1" s="278" t="s">
        <v>114</v>
      </c>
    </row>
    <row r="2" ht="12.75">
      <c r="A2" s="279"/>
    </row>
    <row r="3" spans="1:10" ht="12.75">
      <c r="A3" s="13" t="s">
        <v>115</v>
      </c>
      <c r="B3" s="54"/>
      <c r="C3" s="54"/>
      <c r="D3" s="54"/>
      <c r="E3" s="54"/>
      <c r="F3" s="54"/>
      <c r="G3" s="54"/>
      <c r="H3" s="54"/>
      <c r="I3" s="54"/>
      <c r="J3" s="54"/>
    </row>
    <row r="4" spans="1:24" ht="12.75">
      <c r="A4" s="73"/>
      <c r="B4" s="22">
        <v>1998</v>
      </c>
      <c r="C4" s="22">
        <v>1999</v>
      </c>
      <c r="D4" s="22">
        <v>2000</v>
      </c>
      <c r="E4" s="22">
        <v>2001</v>
      </c>
      <c r="F4" s="22">
        <v>2002</v>
      </c>
      <c r="G4" s="22">
        <v>2003</v>
      </c>
      <c r="H4" s="22">
        <v>2004</v>
      </c>
      <c r="I4" s="41">
        <v>2005</v>
      </c>
      <c r="J4" s="197">
        <v>2006</v>
      </c>
      <c r="K4" s="197">
        <v>2007</v>
      </c>
      <c r="L4" s="186"/>
      <c r="M4" s="186"/>
      <c r="N4" s="186"/>
      <c r="O4" s="186"/>
      <c r="P4" s="186"/>
      <c r="Q4" s="186"/>
      <c r="R4" s="186"/>
      <c r="S4" s="238"/>
      <c r="T4" s="238"/>
      <c r="U4" s="238"/>
      <c r="V4" s="238"/>
      <c r="W4" s="238"/>
      <c r="X4" s="238"/>
    </row>
    <row r="5" spans="1:24" ht="12.75">
      <c r="A5" s="74" t="s">
        <v>10</v>
      </c>
      <c r="B5" s="75">
        <v>634.0655326041967</v>
      </c>
      <c r="C5" s="75">
        <v>695.2867138714572</v>
      </c>
      <c r="D5" s="75">
        <v>760.9219498135594</v>
      </c>
      <c r="E5" s="75">
        <v>848.298920699066</v>
      </c>
      <c r="F5" s="75">
        <v>960.3583926175127</v>
      </c>
      <c r="G5" s="75">
        <v>1039.2922954799594</v>
      </c>
      <c r="H5" s="75">
        <v>1144.8915225173762</v>
      </c>
      <c r="I5" s="75">
        <v>1235.5243444405253</v>
      </c>
      <c r="J5" s="198">
        <v>1341</v>
      </c>
      <c r="K5" s="198">
        <v>1478.1</v>
      </c>
      <c r="L5" s="85"/>
      <c r="M5" s="85"/>
      <c r="N5" s="85"/>
      <c r="O5" s="85"/>
      <c r="P5" s="85"/>
      <c r="Q5" s="85"/>
      <c r="R5" s="85"/>
      <c r="S5" s="238"/>
      <c r="T5" s="238"/>
      <c r="U5" s="238"/>
      <c r="V5" s="238"/>
      <c r="W5" s="238"/>
      <c r="X5" s="238"/>
    </row>
    <row r="6" spans="1:24" ht="12.75">
      <c r="A6" s="76" t="s">
        <v>116</v>
      </c>
      <c r="B6" s="75">
        <v>360.04470000000003</v>
      </c>
      <c r="C6" s="75">
        <v>371.2645</v>
      </c>
      <c r="D6" s="75">
        <v>370.359831</v>
      </c>
      <c r="E6" s="75">
        <v>397.454838</v>
      </c>
      <c r="F6" s="75">
        <v>440.525</v>
      </c>
      <c r="G6" s="75">
        <v>442.775</v>
      </c>
      <c r="H6" s="75">
        <v>465.55600000000004</v>
      </c>
      <c r="I6" s="75">
        <v>480.437582</v>
      </c>
      <c r="J6" s="98">
        <v>489.3</v>
      </c>
      <c r="K6" s="98">
        <v>510.7</v>
      </c>
      <c r="L6" s="184"/>
      <c r="M6" s="85"/>
      <c r="N6" s="85"/>
      <c r="O6" s="85"/>
      <c r="P6" s="85"/>
      <c r="Q6" s="85"/>
      <c r="R6" s="85"/>
      <c r="S6" s="238"/>
      <c r="T6" s="238"/>
      <c r="U6" s="238"/>
      <c r="V6" s="238"/>
      <c r="W6" s="238"/>
      <c r="X6" s="238"/>
    </row>
    <row r="7" spans="1:24" ht="15">
      <c r="A7" s="26" t="s">
        <v>117</v>
      </c>
      <c r="B7" s="77">
        <v>173.86270000000002</v>
      </c>
      <c r="C7" s="77">
        <v>202.7205</v>
      </c>
      <c r="D7" s="77">
        <v>221.04483100000002</v>
      </c>
      <c r="E7" s="77">
        <v>268.11452899999995</v>
      </c>
      <c r="F7" s="77">
        <v>331.27</v>
      </c>
      <c r="G7" s="77">
        <v>348.922</v>
      </c>
      <c r="H7" s="77">
        <v>384.273</v>
      </c>
      <c r="I7" s="77">
        <v>411.805</v>
      </c>
      <c r="J7" s="83">
        <v>437.4</v>
      </c>
      <c r="K7" s="83">
        <v>462.3</v>
      </c>
      <c r="L7" s="185"/>
      <c r="M7" s="185"/>
      <c r="N7" s="101"/>
      <c r="O7" s="101"/>
      <c r="P7" s="101"/>
      <c r="Q7" s="101"/>
      <c r="R7" s="101"/>
      <c r="S7" s="238"/>
      <c r="T7" s="238"/>
      <c r="U7" s="238"/>
      <c r="V7" s="238"/>
      <c r="W7" s="238"/>
      <c r="X7" s="238"/>
    </row>
    <row r="8" spans="1:24" ht="12.75">
      <c r="A8" s="26" t="s">
        <v>118</v>
      </c>
      <c r="B8" s="77">
        <v>186.18200000000002</v>
      </c>
      <c r="C8" s="77">
        <v>168.54399999999998</v>
      </c>
      <c r="D8" s="77">
        <v>149.315</v>
      </c>
      <c r="E8" s="77">
        <v>129.34030900000002</v>
      </c>
      <c r="F8" s="77">
        <v>109.255</v>
      </c>
      <c r="G8" s="77">
        <v>93.853</v>
      </c>
      <c r="H8" s="77">
        <v>81.283</v>
      </c>
      <c r="I8" s="77">
        <v>68.632582</v>
      </c>
      <c r="J8" s="83">
        <v>51.9</v>
      </c>
      <c r="K8" s="83">
        <v>48.4</v>
      </c>
      <c r="L8" s="101"/>
      <c r="M8" s="101"/>
      <c r="N8" s="101"/>
      <c r="O8" s="101"/>
      <c r="P8" s="101"/>
      <c r="Q8" s="101"/>
      <c r="R8" s="101"/>
      <c r="S8" s="238"/>
      <c r="T8" s="238"/>
      <c r="U8" s="238"/>
      <c r="V8" s="238"/>
      <c r="W8" s="238"/>
      <c r="X8" s="238"/>
    </row>
    <row r="9" spans="1:24" ht="12.75">
      <c r="A9" s="25" t="s">
        <v>119</v>
      </c>
      <c r="B9" s="75">
        <v>264.6208326041967</v>
      </c>
      <c r="C9" s="75">
        <v>317.72221387145726</v>
      </c>
      <c r="D9" s="75">
        <v>386.5391188135594</v>
      </c>
      <c r="E9" s="75">
        <v>447.96095527049454</v>
      </c>
      <c r="F9" s="75">
        <v>517.8063926175126</v>
      </c>
      <c r="G9" s="75">
        <v>595.0332954799595</v>
      </c>
      <c r="H9" s="75">
        <v>678.1425225173763</v>
      </c>
      <c r="I9" s="75">
        <v>754.2417624405251</v>
      </c>
      <c r="J9" s="98">
        <v>851</v>
      </c>
      <c r="K9" s="98">
        <v>966.9</v>
      </c>
      <c r="L9" s="85"/>
      <c r="M9" s="85"/>
      <c r="N9" s="85"/>
      <c r="O9" s="85"/>
      <c r="P9" s="85"/>
      <c r="Q9" s="85"/>
      <c r="R9" s="85"/>
      <c r="S9" s="238"/>
      <c r="T9" s="238"/>
      <c r="U9" s="238"/>
      <c r="V9" s="238"/>
      <c r="W9" s="238"/>
      <c r="X9" s="238"/>
    </row>
    <row r="10" spans="1:24" ht="12.75">
      <c r="A10" s="78" t="s">
        <v>120</v>
      </c>
      <c r="B10" s="77">
        <v>255.97991925978408</v>
      </c>
      <c r="C10" s="77">
        <v>307.31778227217967</v>
      </c>
      <c r="D10" s="77">
        <v>378.3583787568218</v>
      </c>
      <c r="E10" s="77">
        <v>438.9902584179065</v>
      </c>
      <c r="F10" s="77">
        <v>507.99362362403406</v>
      </c>
      <c r="G10" s="77">
        <v>584.7428693432441</v>
      </c>
      <c r="H10" s="77">
        <v>664.2116974344216</v>
      </c>
      <c r="I10" s="77">
        <v>737.9308794405251</v>
      </c>
      <c r="J10" s="83">
        <v>830.7</v>
      </c>
      <c r="K10" s="83">
        <v>962.1</v>
      </c>
      <c r="L10" s="101"/>
      <c r="M10" s="101"/>
      <c r="N10" s="101"/>
      <c r="O10" s="101"/>
      <c r="P10" s="101"/>
      <c r="Q10" s="101"/>
      <c r="R10" s="101"/>
      <c r="S10" s="238"/>
      <c r="T10" s="238"/>
      <c r="U10" s="238"/>
      <c r="V10" s="238"/>
      <c r="W10" s="238"/>
      <c r="X10" s="238"/>
    </row>
    <row r="11" spans="1:24" ht="12.75">
      <c r="A11" s="79" t="s">
        <v>121</v>
      </c>
      <c r="B11" s="77">
        <v>8.640913344412644</v>
      </c>
      <c r="C11" s="77">
        <v>10.404431599277615</v>
      </c>
      <c r="D11" s="77">
        <v>8.180740056737587</v>
      </c>
      <c r="E11" s="77">
        <v>8.970696852588047</v>
      </c>
      <c r="F11" s="80">
        <v>9.812768993478567</v>
      </c>
      <c r="G11" s="77">
        <v>10.290426136715393</v>
      </c>
      <c r="H11" s="77">
        <v>13.930825082954737</v>
      </c>
      <c r="I11" s="77">
        <v>16.310883</v>
      </c>
      <c r="J11" s="83">
        <v>20.4</v>
      </c>
      <c r="K11" s="83">
        <v>4.8</v>
      </c>
      <c r="L11" s="101"/>
      <c r="M11" s="101"/>
      <c r="N11" s="101"/>
      <c r="O11" s="101"/>
      <c r="P11" s="101"/>
      <c r="Q11" s="101"/>
      <c r="R11" s="101"/>
      <c r="S11" s="238"/>
      <c r="T11" s="238"/>
      <c r="U11" s="238"/>
      <c r="V11" s="238"/>
      <c r="W11" s="238"/>
      <c r="X11" s="238"/>
    </row>
    <row r="12" spans="1:24" ht="12.75">
      <c r="A12" s="28" t="s">
        <v>122</v>
      </c>
      <c r="B12" s="81">
        <v>9.4</v>
      </c>
      <c r="C12" s="81">
        <v>6.3</v>
      </c>
      <c r="D12" s="81">
        <v>4.023</v>
      </c>
      <c r="E12" s="81">
        <v>2.8831274285714286</v>
      </c>
      <c r="F12" s="81">
        <v>2.027</v>
      </c>
      <c r="G12" s="81">
        <v>1.484</v>
      </c>
      <c r="H12" s="81">
        <v>1.193</v>
      </c>
      <c r="I12" s="81">
        <v>0.845</v>
      </c>
      <c r="J12" s="81">
        <v>0.7</v>
      </c>
      <c r="K12" s="81">
        <v>0.5</v>
      </c>
      <c r="L12" s="85"/>
      <c r="M12" s="85"/>
      <c r="N12" s="85"/>
      <c r="O12" s="85"/>
      <c r="P12" s="85"/>
      <c r="Q12" s="85"/>
      <c r="R12" s="85"/>
      <c r="S12" s="238"/>
      <c r="T12" s="238"/>
      <c r="U12" s="238"/>
      <c r="V12" s="238"/>
      <c r="W12" s="238"/>
      <c r="X12" s="238"/>
    </row>
    <row r="13" spans="1:24" ht="15">
      <c r="A13" s="280" t="s">
        <v>123</v>
      </c>
      <c r="B13" s="83"/>
      <c r="C13" s="83"/>
      <c r="D13" s="83"/>
      <c r="E13" s="83"/>
      <c r="F13" s="83"/>
      <c r="G13" s="83"/>
      <c r="H13" s="83"/>
      <c r="I13" s="83"/>
      <c r="J13" s="83"/>
      <c r="L13" s="238"/>
      <c r="M13" s="238"/>
      <c r="N13" s="238"/>
      <c r="O13" s="238"/>
      <c r="P13" s="238"/>
      <c r="Q13" s="238"/>
      <c r="R13" s="238"/>
      <c r="S13" s="238"/>
      <c r="T13" s="238"/>
      <c r="U13" s="238"/>
      <c r="V13" s="238"/>
      <c r="W13" s="238"/>
      <c r="X13" s="238"/>
    </row>
    <row r="14" spans="1:24" ht="12.75">
      <c r="A14" s="46"/>
      <c r="B14" s="68"/>
      <c r="C14" s="68"/>
      <c r="D14" s="68"/>
      <c r="E14" s="68"/>
      <c r="F14" s="68"/>
      <c r="G14" s="68"/>
      <c r="H14" s="68"/>
      <c r="I14" s="68"/>
      <c r="J14" s="68"/>
      <c r="L14" s="238"/>
      <c r="M14" s="238"/>
      <c r="N14" s="238"/>
      <c r="O14" s="238"/>
      <c r="P14" s="238"/>
      <c r="Q14" s="238"/>
      <c r="R14" s="238"/>
      <c r="S14" s="238"/>
      <c r="T14" s="238"/>
      <c r="U14" s="238"/>
      <c r="V14" s="238"/>
      <c r="W14" s="238"/>
      <c r="X14" s="238"/>
    </row>
    <row r="15" spans="1:24" ht="12.75">
      <c r="A15" s="281" t="s">
        <v>13</v>
      </c>
      <c r="B15" s="84"/>
      <c r="C15" s="84"/>
      <c r="D15" s="84"/>
      <c r="E15" s="84"/>
      <c r="F15" s="84"/>
      <c r="G15" s="84"/>
      <c r="H15" s="84"/>
      <c r="I15" s="54"/>
      <c r="J15" s="84"/>
      <c r="L15" s="238"/>
      <c r="M15" s="238"/>
      <c r="N15" s="238"/>
      <c r="O15" s="238"/>
      <c r="P15" s="238"/>
      <c r="Q15" s="238"/>
      <c r="R15" s="238"/>
      <c r="S15" s="238"/>
      <c r="T15" s="238"/>
      <c r="U15" s="238"/>
      <c r="V15" s="238"/>
      <c r="W15" s="238"/>
      <c r="X15" s="238"/>
    </row>
    <row r="16" spans="1:24" ht="12.75">
      <c r="A16" s="1" t="s">
        <v>124</v>
      </c>
      <c r="B16" s="84"/>
      <c r="C16" s="84"/>
      <c r="D16" s="84"/>
      <c r="E16" s="84"/>
      <c r="F16" s="84"/>
      <c r="G16" s="84"/>
      <c r="H16" s="84"/>
      <c r="I16" s="54"/>
      <c r="J16" s="84"/>
      <c r="L16" s="238"/>
      <c r="M16" s="238"/>
      <c r="N16" s="238"/>
      <c r="O16" s="238"/>
      <c r="P16" s="238"/>
      <c r="Q16" s="238"/>
      <c r="R16" s="238"/>
      <c r="S16" s="238"/>
      <c r="T16" s="238"/>
      <c r="U16" s="238"/>
      <c r="V16" s="238"/>
      <c r="W16" s="238"/>
      <c r="X16" s="238"/>
    </row>
    <row r="17" spans="1:18" ht="12.75">
      <c r="A17" s="12"/>
      <c r="B17" s="22">
        <v>1998</v>
      </c>
      <c r="C17" s="22">
        <v>1999</v>
      </c>
      <c r="D17" s="22">
        <v>2000</v>
      </c>
      <c r="E17" s="22">
        <v>2001</v>
      </c>
      <c r="F17" s="22">
        <v>2002</v>
      </c>
      <c r="G17" s="22">
        <v>2003</v>
      </c>
      <c r="H17" s="22">
        <v>2004</v>
      </c>
      <c r="I17" s="41">
        <v>2005</v>
      </c>
      <c r="J17" s="22">
        <v>2006</v>
      </c>
      <c r="K17" s="22">
        <v>2007</v>
      </c>
      <c r="L17" s="186"/>
      <c r="M17" s="186"/>
      <c r="N17" s="186"/>
      <c r="O17" s="186"/>
      <c r="P17" s="186"/>
      <c r="Q17" s="186"/>
      <c r="R17" s="186"/>
    </row>
    <row r="18" spans="1:18" ht="12.75">
      <c r="A18" s="1" t="s">
        <v>10</v>
      </c>
      <c r="B18" s="75">
        <v>360.0447</v>
      </c>
      <c r="C18" s="75">
        <v>371.2645</v>
      </c>
      <c r="D18" s="75">
        <v>370.35983100000004</v>
      </c>
      <c r="E18" s="75">
        <v>396.659838</v>
      </c>
      <c r="F18" s="75">
        <v>440.251</v>
      </c>
      <c r="G18" s="75">
        <v>442.775</v>
      </c>
      <c r="H18" s="75">
        <v>465.55600000000004</v>
      </c>
      <c r="I18" s="75">
        <v>480.437582</v>
      </c>
      <c r="J18" s="199">
        <v>489.3</v>
      </c>
      <c r="K18" s="199">
        <v>510.7</v>
      </c>
      <c r="N18" s="85"/>
      <c r="O18" s="85"/>
      <c r="P18" s="85"/>
      <c r="Q18" s="85"/>
      <c r="R18" s="85"/>
    </row>
    <row r="19" spans="1:18" ht="12.75">
      <c r="A19" s="1"/>
      <c r="B19" s="85"/>
      <c r="C19" s="85"/>
      <c r="D19" s="85"/>
      <c r="E19" s="85"/>
      <c r="F19" s="85"/>
      <c r="G19" s="85"/>
      <c r="H19" s="85"/>
      <c r="I19" s="85"/>
      <c r="J19" s="199"/>
      <c r="K19" s="199"/>
      <c r="L19" s="85"/>
      <c r="M19" s="85"/>
      <c r="N19" s="85"/>
      <c r="O19" s="85"/>
      <c r="P19" s="85"/>
      <c r="Q19" s="85"/>
      <c r="R19" s="85"/>
    </row>
    <row r="20" spans="1:18" ht="15">
      <c r="A20" s="25" t="s">
        <v>125</v>
      </c>
      <c r="B20" s="75">
        <v>305.5917</v>
      </c>
      <c r="C20" s="75">
        <v>318.3465</v>
      </c>
      <c r="D20" s="75">
        <v>320.93483100000003</v>
      </c>
      <c r="E20" s="75">
        <v>343.549167</v>
      </c>
      <c r="F20" s="75">
        <v>393.907</v>
      </c>
      <c r="G20" s="75">
        <v>395.474</v>
      </c>
      <c r="H20" s="75">
        <v>418.155</v>
      </c>
      <c r="I20" s="75">
        <v>431.62706500613564</v>
      </c>
      <c r="J20" s="199">
        <v>439.6</v>
      </c>
      <c r="K20" s="199">
        <v>453.5</v>
      </c>
      <c r="N20" s="85"/>
      <c r="O20" s="85"/>
      <c r="P20" s="85"/>
      <c r="Q20" s="85"/>
      <c r="R20" s="85"/>
    </row>
    <row r="21" spans="1:18" ht="12.75">
      <c r="A21" s="86" t="s">
        <v>126</v>
      </c>
      <c r="B21" s="75">
        <v>147.52370000000002</v>
      </c>
      <c r="C21" s="75">
        <v>172.7455</v>
      </c>
      <c r="D21" s="75">
        <v>192.065831</v>
      </c>
      <c r="E21" s="75">
        <v>234.49285799999998</v>
      </c>
      <c r="F21" s="75">
        <v>299.921</v>
      </c>
      <c r="G21" s="75">
        <v>314.835</v>
      </c>
      <c r="H21" s="75">
        <v>348.485</v>
      </c>
      <c r="I21" s="75">
        <v>371.857</v>
      </c>
      <c r="J21" s="199">
        <v>395.6</v>
      </c>
      <c r="K21" s="199">
        <v>412.7</v>
      </c>
      <c r="N21" s="85"/>
      <c r="O21" s="85"/>
      <c r="P21" s="85"/>
      <c r="Q21" s="85"/>
      <c r="R21" s="85"/>
    </row>
    <row r="22" spans="1:18" ht="12.75">
      <c r="A22" s="87" t="s">
        <v>127</v>
      </c>
      <c r="B22" s="77">
        <v>126.13570000000001</v>
      </c>
      <c r="C22" s="77">
        <v>129.946</v>
      </c>
      <c r="D22" s="77">
        <v>128.720831</v>
      </c>
      <c r="E22" s="77">
        <v>143.819057</v>
      </c>
      <c r="F22" s="77">
        <v>153.194</v>
      </c>
      <c r="G22" s="77">
        <v>164.424</v>
      </c>
      <c r="H22" s="77">
        <v>160.164</v>
      </c>
      <c r="I22" s="77">
        <v>95.811</v>
      </c>
      <c r="J22" s="200">
        <v>51.5</v>
      </c>
      <c r="K22" s="200">
        <v>46.1</v>
      </c>
      <c r="N22" s="101"/>
      <c r="O22" s="101"/>
      <c r="P22" s="101"/>
      <c r="Q22" s="101"/>
      <c r="R22" s="101"/>
    </row>
    <row r="23" spans="1:18" ht="12.75">
      <c r="A23" s="87" t="s">
        <v>128</v>
      </c>
      <c r="B23" s="77">
        <v>3.16</v>
      </c>
      <c r="C23" s="77">
        <v>14.5025</v>
      </c>
      <c r="D23" s="77">
        <v>34.559</v>
      </c>
      <c r="E23" s="77">
        <v>62.008953999999996</v>
      </c>
      <c r="F23" s="77">
        <v>81.4</v>
      </c>
      <c r="G23" s="77">
        <v>101.548</v>
      </c>
      <c r="H23" s="77">
        <v>138.409</v>
      </c>
      <c r="I23" s="77">
        <v>227.809</v>
      </c>
      <c r="J23" s="200">
        <v>293.6</v>
      </c>
      <c r="K23" s="200">
        <v>318.8</v>
      </c>
      <c r="N23" s="101"/>
      <c r="O23" s="101"/>
      <c r="P23" s="101"/>
      <c r="Q23" s="101"/>
      <c r="R23" s="101"/>
    </row>
    <row r="24" spans="1:18" ht="12.75">
      <c r="A24" s="88" t="s">
        <v>129</v>
      </c>
      <c r="B24" s="77">
        <v>3.16</v>
      </c>
      <c r="C24" s="77">
        <v>14.5025</v>
      </c>
      <c r="D24" s="77">
        <v>34.559</v>
      </c>
      <c r="E24" s="77">
        <v>62.008953999999996</v>
      </c>
      <c r="F24" s="77" t="s">
        <v>9</v>
      </c>
      <c r="G24" s="77">
        <v>91.636</v>
      </c>
      <c r="H24" s="77">
        <v>111.981</v>
      </c>
      <c r="I24" s="77">
        <v>131.836</v>
      </c>
      <c r="J24" s="200">
        <v>144</v>
      </c>
      <c r="K24" s="200">
        <v>154.2</v>
      </c>
      <c r="N24" s="101"/>
      <c r="O24" s="101"/>
      <c r="P24" s="101"/>
      <c r="Q24" s="101"/>
      <c r="R24" s="101"/>
    </row>
    <row r="25" spans="1:18" ht="12.75">
      <c r="A25" s="88" t="s">
        <v>130</v>
      </c>
      <c r="B25" s="77" t="s">
        <v>14</v>
      </c>
      <c r="C25" s="77" t="s">
        <v>14</v>
      </c>
      <c r="D25" s="77" t="s">
        <v>14</v>
      </c>
      <c r="E25" s="77" t="s">
        <v>14</v>
      </c>
      <c r="F25" s="77" t="s">
        <v>9</v>
      </c>
      <c r="G25" s="77">
        <v>9.912</v>
      </c>
      <c r="H25" s="77">
        <v>26.428</v>
      </c>
      <c r="I25" s="77">
        <v>95.973</v>
      </c>
      <c r="J25" s="200">
        <v>149.6</v>
      </c>
      <c r="K25" s="200">
        <v>164.6</v>
      </c>
      <c r="N25" s="101"/>
      <c r="O25" s="101"/>
      <c r="P25" s="101"/>
      <c r="Q25" s="101"/>
      <c r="R25" s="101"/>
    </row>
    <row r="26" spans="1:18" ht="12.75">
      <c r="A26" s="87" t="s">
        <v>131</v>
      </c>
      <c r="B26" s="77">
        <v>18.228</v>
      </c>
      <c r="C26" s="77">
        <v>28.297</v>
      </c>
      <c r="D26" s="77">
        <v>28.786</v>
      </c>
      <c r="E26" s="77">
        <v>28.664847</v>
      </c>
      <c r="F26" s="77">
        <v>26.834</v>
      </c>
      <c r="G26" s="77">
        <v>25.464</v>
      </c>
      <c r="H26" s="77">
        <v>24.776</v>
      </c>
      <c r="I26" s="77">
        <v>21.791</v>
      </c>
      <c r="J26" s="200">
        <v>16.9</v>
      </c>
      <c r="K26" s="200">
        <v>13.9</v>
      </c>
      <c r="N26" s="101"/>
      <c r="O26" s="101"/>
      <c r="P26" s="101"/>
      <c r="Q26" s="101"/>
      <c r="R26" s="101"/>
    </row>
    <row r="27" spans="1:18" ht="12.75">
      <c r="A27" s="87" t="s">
        <v>132</v>
      </c>
      <c r="B27" s="77" t="s">
        <v>9</v>
      </c>
      <c r="C27" s="77" t="s">
        <v>9</v>
      </c>
      <c r="D27" s="77" t="s">
        <v>9</v>
      </c>
      <c r="E27" s="77" t="s">
        <v>9</v>
      </c>
      <c r="F27" s="77">
        <v>38.493</v>
      </c>
      <c r="G27" s="77">
        <v>23.399</v>
      </c>
      <c r="H27" s="77">
        <v>25.136</v>
      </c>
      <c r="I27" s="77">
        <v>26.446</v>
      </c>
      <c r="J27" s="200">
        <v>33.6</v>
      </c>
      <c r="K27" s="200">
        <v>33.8</v>
      </c>
      <c r="N27" s="101"/>
      <c r="O27" s="101"/>
      <c r="P27" s="101"/>
      <c r="Q27" s="101"/>
      <c r="R27" s="101"/>
    </row>
    <row r="28" spans="1:18" ht="12.75">
      <c r="A28" s="86" t="s">
        <v>118</v>
      </c>
      <c r="B28" s="75">
        <v>158.06799999999998</v>
      </c>
      <c r="C28" s="75">
        <v>145.601</v>
      </c>
      <c r="D28" s="75">
        <v>128.86900000000003</v>
      </c>
      <c r="E28" s="75">
        <v>109.05630900000001</v>
      </c>
      <c r="F28" s="75">
        <v>93.986</v>
      </c>
      <c r="G28" s="75">
        <v>80.639</v>
      </c>
      <c r="H28" s="75">
        <v>69.67</v>
      </c>
      <c r="I28" s="75">
        <v>59.770065006135596</v>
      </c>
      <c r="J28" s="199">
        <v>44</v>
      </c>
      <c r="K28" s="199">
        <v>40.8</v>
      </c>
      <c r="N28" s="85"/>
      <c r="O28" s="85"/>
      <c r="P28" s="85"/>
      <c r="Q28" s="85"/>
      <c r="R28" s="85"/>
    </row>
    <row r="29" spans="1:18" ht="12.75">
      <c r="A29" s="89" t="s">
        <v>133</v>
      </c>
      <c r="B29" s="77">
        <v>13.654</v>
      </c>
      <c r="C29" s="77">
        <v>9.416</v>
      </c>
      <c r="D29" s="77">
        <v>6.284</v>
      </c>
      <c r="E29" s="77">
        <v>5.593627000000001</v>
      </c>
      <c r="F29" s="77">
        <v>4.9</v>
      </c>
      <c r="G29" s="77">
        <v>4.178</v>
      </c>
      <c r="H29" s="77">
        <v>3.025</v>
      </c>
      <c r="I29" s="77">
        <v>2.641</v>
      </c>
      <c r="J29" s="200">
        <v>1</v>
      </c>
      <c r="K29" s="200">
        <v>1.7</v>
      </c>
      <c r="N29" s="101"/>
      <c r="O29" s="101"/>
      <c r="P29" s="101"/>
      <c r="Q29" s="101"/>
      <c r="R29" s="101"/>
    </row>
    <row r="30" spans="1:18" ht="12.75">
      <c r="A30" s="87" t="s">
        <v>134</v>
      </c>
      <c r="B30" s="77">
        <v>106.913</v>
      </c>
      <c r="C30" s="77">
        <v>106.97</v>
      </c>
      <c r="D30" s="77">
        <v>90.177</v>
      </c>
      <c r="E30" s="77">
        <v>74.4</v>
      </c>
      <c r="F30" s="77">
        <v>61.747</v>
      </c>
      <c r="G30" s="77">
        <v>52.061</v>
      </c>
      <c r="H30" s="77">
        <v>44.64</v>
      </c>
      <c r="I30" s="77">
        <v>37.976</v>
      </c>
      <c r="J30" s="200">
        <v>32.6</v>
      </c>
      <c r="K30" s="200">
        <v>29</v>
      </c>
      <c r="N30" s="101"/>
      <c r="O30" s="101"/>
      <c r="P30" s="101"/>
      <c r="Q30" s="101"/>
      <c r="R30" s="101"/>
    </row>
    <row r="31" spans="1:18" ht="12.75">
      <c r="A31" s="87" t="s">
        <v>135</v>
      </c>
      <c r="B31" s="77">
        <v>24.479</v>
      </c>
      <c r="C31" s="77">
        <v>29.215</v>
      </c>
      <c r="D31" s="77">
        <v>32.408</v>
      </c>
      <c r="E31" s="77">
        <v>28.267682</v>
      </c>
      <c r="F31" s="77">
        <v>27.065</v>
      </c>
      <c r="G31" s="77">
        <v>24.4</v>
      </c>
      <c r="H31" s="77">
        <v>22.005</v>
      </c>
      <c r="I31" s="77">
        <v>19.1530650061356</v>
      </c>
      <c r="J31" s="201">
        <v>10.4</v>
      </c>
      <c r="K31" s="201">
        <v>10.1</v>
      </c>
      <c r="N31" s="187"/>
      <c r="O31" s="187"/>
      <c r="P31" s="187"/>
      <c r="Q31" s="187"/>
      <c r="R31" s="187"/>
    </row>
    <row r="32" spans="1:18" ht="15">
      <c r="A32" s="90" t="s">
        <v>136</v>
      </c>
      <c r="B32" s="77">
        <v>13.022</v>
      </c>
      <c r="C32" s="77" t="s">
        <v>14</v>
      </c>
      <c r="D32" s="77">
        <v>0</v>
      </c>
      <c r="E32" s="77">
        <v>0.795</v>
      </c>
      <c r="F32" s="77">
        <v>0.274</v>
      </c>
      <c r="G32" s="77">
        <v>0</v>
      </c>
      <c r="H32" s="77">
        <v>0</v>
      </c>
      <c r="I32" s="77">
        <v>0</v>
      </c>
      <c r="J32" s="201">
        <v>0</v>
      </c>
      <c r="K32" s="201">
        <v>0</v>
      </c>
      <c r="N32" s="187"/>
      <c r="O32" s="187"/>
      <c r="P32" s="187"/>
      <c r="Q32" s="187"/>
      <c r="R32" s="187"/>
    </row>
    <row r="33" spans="1:18" ht="12.75">
      <c r="A33" s="90"/>
      <c r="B33" s="77"/>
      <c r="C33" s="77"/>
      <c r="D33" s="77"/>
      <c r="E33" s="77"/>
      <c r="F33" s="77"/>
      <c r="G33" s="77"/>
      <c r="H33" s="77"/>
      <c r="I33" s="77"/>
      <c r="J33" s="77"/>
      <c r="K33" s="77"/>
      <c r="N33" s="85"/>
      <c r="O33" s="85"/>
      <c r="P33" s="85"/>
      <c r="Q33" s="85"/>
      <c r="R33" s="85"/>
    </row>
    <row r="34" spans="1:18" ht="12.75">
      <c r="A34" s="91" t="s">
        <v>137</v>
      </c>
      <c r="B34" s="75">
        <v>26.339</v>
      </c>
      <c r="C34" s="75">
        <v>29.975</v>
      </c>
      <c r="D34" s="75">
        <v>28.979</v>
      </c>
      <c r="E34" s="75">
        <v>33.621671</v>
      </c>
      <c r="F34" s="75">
        <v>31.349</v>
      </c>
      <c r="G34" s="75">
        <v>34.087</v>
      </c>
      <c r="H34" s="75">
        <v>35.788</v>
      </c>
      <c r="I34" s="75">
        <v>39.948</v>
      </c>
      <c r="J34" s="199">
        <v>41.8</v>
      </c>
      <c r="K34" s="199">
        <v>49.6</v>
      </c>
      <c r="N34" s="85"/>
      <c r="O34" s="85"/>
      <c r="P34" s="85"/>
      <c r="Q34" s="85"/>
      <c r="R34" s="85"/>
    </row>
    <row r="35" spans="1:18" ht="12.75">
      <c r="A35" s="92" t="s">
        <v>138</v>
      </c>
      <c r="B35" s="81">
        <v>28.114</v>
      </c>
      <c r="C35" s="81">
        <v>22.943</v>
      </c>
      <c r="D35" s="81">
        <v>20.446</v>
      </c>
      <c r="E35" s="81">
        <v>19.489</v>
      </c>
      <c r="F35" s="81">
        <v>14.995</v>
      </c>
      <c r="G35" s="81">
        <v>13.214</v>
      </c>
      <c r="H35" s="81">
        <v>11.613</v>
      </c>
      <c r="I35" s="81">
        <v>8.8625169938644</v>
      </c>
      <c r="J35" s="202">
        <v>7.8</v>
      </c>
      <c r="K35" s="202">
        <v>7.6</v>
      </c>
      <c r="L35" s="238"/>
      <c r="M35" s="238"/>
      <c r="N35" s="238"/>
      <c r="O35" s="238"/>
      <c r="P35" s="238"/>
      <c r="Q35" s="238"/>
      <c r="R35" s="238"/>
    </row>
    <row r="36" spans="1:18" ht="15">
      <c r="A36" s="93" t="s">
        <v>324</v>
      </c>
      <c r="B36" s="45"/>
      <c r="C36" s="45"/>
      <c r="D36" s="45"/>
      <c r="E36" s="45"/>
      <c r="F36" s="45"/>
      <c r="G36" s="45"/>
      <c r="H36" s="45"/>
      <c r="I36" s="54"/>
      <c r="J36" s="45"/>
      <c r="L36" s="238"/>
      <c r="M36" s="238"/>
      <c r="N36" s="238"/>
      <c r="O36" s="238"/>
      <c r="P36" s="238"/>
      <c r="Q36" s="238"/>
      <c r="R36" s="238"/>
    </row>
    <row r="37" spans="1:11" ht="12.75" customHeight="1">
      <c r="A37" s="290" t="s">
        <v>139</v>
      </c>
      <c r="B37" s="291"/>
      <c r="C37" s="291"/>
      <c r="D37" s="291"/>
      <c r="E37" s="291"/>
      <c r="F37" s="291"/>
      <c r="G37" s="291"/>
      <c r="H37" s="291"/>
      <c r="I37" s="291"/>
      <c r="J37" s="291"/>
      <c r="K37" s="291"/>
    </row>
    <row r="38" spans="1:10" ht="12.75">
      <c r="A38" s="55"/>
      <c r="B38" s="45"/>
      <c r="C38" s="45"/>
      <c r="D38" s="45"/>
      <c r="E38" s="45"/>
      <c r="F38" s="45"/>
      <c r="G38" s="45"/>
      <c r="H38" s="45"/>
      <c r="I38" s="54"/>
      <c r="J38" s="45"/>
    </row>
    <row r="39" spans="1:10" ht="12.75">
      <c r="A39" s="71"/>
      <c r="B39" s="94"/>
      <c r="C39" s="94"/>
      <c r="D39" s="94"/>
      <c r="E39" s="94"/>
      <c r="F39" s="94"/>
      <c r="G39" s="94"/>
      <c r="H39" s="94"/>
      <c r="I39" s="95"/>
      <c r="J39" s="94"/>
    </row>
    <row r="40" spans="1:18" ht="15">
      <c r="A40" s="94" t="s">
        <v>140</v>
      </c>
      <c r="B40" s="94"/>
      <c r="C40" s="94"/>
      <c r="D40" s="94"/>
      <c r="E40" s="94"/>
      <c r="F40" s="94"/>
      <c r="G40" s="94"/>
      <c r="H40" s="94"/>
      <c r="I40" s="95"/>
      <c r="J40" s="94"/>
      <c r="L40" s="238"/>
      <c r="M40" s="238"/>
      <c r="N40" s="238"/>
      <c r="O40" s="238"/>
      <c r="P40" s="238"/>
      <c r="Q40" s="238"/>
      <c r="R40" s="238"/>
    </row>
    <row r="41" spans="1:18" ht="12.75">
      <c r="A41" s="96"/>
      <c r="B41" s="22">
        <v>1998</v>
      </c>
      <c r="C41" s="22">
        <v>1999</v>
      </c>
      <c r="D41" s="22">
        <v>2000</v>
      </c>
      <c r="E41" s="22">
        <v>2001</v>
      </c>
      <c r="F41" s="22">
        <v>2002</v>
      </c>
      <c r="G41" s="22">
        <v>2003</v>
      </c>
      <c r="H41" s="22">
        <v>2004</v>
      </c>
      <c r="I41" s="41">
        <v>2005</v>
      </c>
      <c r="J41" s="22">
        <v>2006</v>
      </c>
      <c r="K41" s="22">
        <v>2007</v>
      </c>
      <c r="L41" s="192"/>
      <c r="M41" s="192"/>
      <c r="N41" s="192"/>
      <c r="O41" s="192"/>
      <c r="P41" s="192"/>
      <c r="Q41" s="192"/>
      <c r="R41" s="192"/>
    </row>
    <row r="42" spans="1:18" ht="12.75">
      <c r="A42" s="97" t="s">
        <v>141</v>
      </c>
      <c r="B42" s="98">
        <v>374.71571957678293</v>
      </c>
      <c r="C42" s="98">
        <v>429.14600737818876</v>
      </c>
      <c r="D42" s="98">
        <v>496.83100995195434</v>
      </c>
      <c r="E42" s="98">
        <v>563.6182984948628</v>
      </c>
      <c r="F42" s="98">
        <v>631.0699553245602</v>
      </c>
      <c r="G42" s="98">
        <v>704.7201595270232</v>
      </c>
      <c r="H42" s="98">
        <v>786.6055446611209</v>
      </c>
      <c r="I42" s="98">
        <v>862.2338355054534</v>
      </c>
      <c r="J42" s="199">
        <v>957.6</v>
      </c>
      <c r="K42" s="98">
        <v>1071.5</v>
      </c>
      <c r="L42" s="85"/>
      <c r="M42" s="239"/>
      <c r="O42" s="85"/>
      <c r="P42" s="85"/>
      <c r="Q42" s="85"/>
      <c r="R42" s="85"/>
    </row>
    <row r="43" spans="1:18" ht="12.75">
      <c r="A43" s="85" t="s">
        <v>142</v>
      </c>
      <c r="B43" s="98">
        <v>264.6208326041967</v>
      </c>
      <c r="C43" s="98">
        <v>317.72221387145726</v>
      </c>
      <c r="D43" s="98">
        <v>386.53811881355944</v>
      </c>
      <c r="E43" s="98">
        <v>447.96095527049454</v>
      </c>
      <c r="F43" s="98">
        <v>517.8053926175127</v>
      </c>
      <c r="G43" s="98">
        <v>595.0335994799594</v>
      </c>
      <c r="H43" s="98">
        <v>678.1485225173764</v>
      </c>
      <c r="I43" s="98">
        <v>754.451762440525</v>
      </c>
      <c r="J43" s="199">
        <v>851</v>
      </c>
      <c r="K43" s="98">
        <v>967</v>
      </c>
      <c r="L43" s="101"/>
      <c r="M43" s="101"/>
      <c r="N43" s="101"/>
      <c r="O43" s="101"/>
      <c r="P43" s="101"/>
      <c r="Q43" s="101"/>
      <c r="R43" s="101"/>
    </row>
    <row r="44" spans="1:18" ht="12.75">
      <c r="A44" s="99" t="s">
        <v>143</v>
      </c>
      <c r="B44" s="77" t="s">
        <v>9</v>
      </c>
      <c r="C44" s="77" t="s">
        <v>9</v>
      </c>
      <c r="D44" s="77">
        <v>283.788672759557</v>
      </c>
      <c r="E44" s="77">
        <v>323.7578590482723</v>
      </c>
      <c r="F44" s="77">
        <v>385.2480281735127</v>
      </c>
      <c r="G44" s="77">
        <v>456.84085147995944</v>
      </c>
      <c r="H44" s="77">
        <v>533.5685225173763</v>
      </c>
      <c r="I44" s="77">
        <v>618.513012440525</v>
      </c>
      <c r="J44" s="201">
        <v>769.1</v>
      </c>
      <c r="K44" s="226">
        <v>889.2</v>
      </c>
      <c r="L44" s="85"/>
      <c r="M44" s="239"/>
      <c r="O44" s="85"/>
      <c r="P44" s="85"/>
      <c r="Q44" s="85"/>
      <c r="R44" s="85"/>
    </row>
    <row r="45" spans="1:18" ht="12.75">
      <c r="A45" s="100" t="s">
        <v>144</v>
      </c>
      <c r="B45" s="77" t="s">
        <v>9</v>
      </c>
      <c r="C45" s="77" t="s">
        <v>9</v>
      </c>
      <c r="D45" s="77">
        <v>102.74944605400239</v>
      </c>
      <c r="E45" s="77">
        <v>124.20309622222223</v>
      </c>
      <c r="F45" s="77">
        <v>132.557364444</v>
      </c>
      <c r="G45" s="77">
        <v>138.192748</v>
      </c>
      <c r="H45" s="77">
        <v>144.58</v>
      </c>
      <c r="I45" s="77">
        <v>135.93875</v>
      </c>
      <c r="J45" s="200">
        <v>81.9</v>
      </c>
      <c r="K45" s="83">
        <v>77.7</v>
      </c>
      <c r="L45" s="187"/>
      <c r="M45" s="239"/>
      <c r="O45" s="187"/>
      <c r="P45" s="187"/>
      <c r="Q45" s="187"/>
      <c r="R45" s="187"/>
    </row>
    <row r="46" spans="1:18" ht="12.75">
      <c r="A46" s="85" t="s">
        <v>145</v>
      </c>
      <c r="B46" s="75">
        <v>110.09488697258621</v>
      </c>
      <c r="C46" s="75">
        <v>111.4237935067315</v>
      </c>
      <c r="D46" s="75">
        <v>110.2928911383949</v>
      </c>
      <c r="E46" s="75">
        <v>115.65734322436822</v>
      </c>
      <c r="F46" s="75">
        <v>113.2645627070475</v>
      </c>
      <c r="G46" s="75">
        <v>109.68656004706372</v>
      </c>
      <c r="H46" s="75">
        <v>108.45702214374455</v>
      </c>
      <c r="I46" s="75">
        <v>107.78207306492834</v>
      </c>
      <c r="J46" s="199">
        <v>106.6</v>
      </c>
      <c r="K46" s="98">
        <v>104.6</v>
      </c>
      <c r="L46" s="101"/>
      <c r="M46" s="239"/>
      <c r="O46" s="101"/>
      <c r="P46" s="101"/>
      <c r="Q46" s="101"/>
      <c r="R46" s="101"/>
    </row>
    <row r="47" spans="1:18" ht="12.75">
      <c r="A47" s="71"/>
      <c r="B47" s="98"/>
      <c r="C47" s="98"/>
      <c r="D47" s="98"/>
      <c r="E47" s="98"/>
      <c r="F47" s="98"/>
      <c r="G47" s="98"/>
      <c r="H47" s="98"/>
      <c r="I47" s="98"/>
      <c r="J47" s="98"/>
      <c r="K47" s="98"/>
      <c r="L47" s="101"/>
      <c r="M47" s="101"/>
      <c r="N47" s="101"/>
      <c r="O47" s="101"/>
      <c r="P47" s="101"/>
      <c r="Q47" s="101"/>
      <c r="R47" s="101"/>
    </row>
    <row r="48" spans="1:18" ht="12.75">
      <c r="A48" s="97" t="s">
        <v>146</v>
      </c>
      <c r="B48" s="98">
        <v>15.800330288449954</v>
      </c>
      <c r="C48" s="98">
        <v>18.9855</v>
      </c>
      <c r="D48" s="98">
        <v>22.56</v>
      </c>
      <c r="E48" s="98">
        <v>26.153</v>
      </c>
      <c r="F48" s="98">
        <v>31.48</v>
      </c>
      <c r="G48" s="98">
        <v>36.188</v>
      </c>
      <c r="H48" s="98">
        <v>38.34</v>
      </c>
      <c r="I48" s="98">
        <v>38.8459</v>
      </c>
      <c r="J48" s="199">
        <v>50.6</v>
      </c>
      <c r="K48" s="98">
        <v>69.4</v>
      </c>
      <c r="L48" s="101"/>
      <c r="M48" s="239"/>
      <c r="O48" s="101"/>
      <c r="P48" s="101"/>
      <c r="Q48" s="101"/>
      <c r="R48" s="101"/>
    </row>
    <row r="49" spans="1:18" ht="12.75">
      <c r="A49" s="101" t="s">
        <v>147</v>
      </c>
      <c r="B49" s="77">
        <v>11.272346475257383</v>
      </c>
      <c r="C49" s="77">
        <v>13.179860696517412</v>
      </c>
      <c r="D49" s="77">
        <v>16.273985423728814</v>
      </c>
      <c r="E49" s="77">
        <v>19.023702398197326</v>
      </c>
      <c r="F49" s="77">
        <v>23.180581597222222</v>
      </c>
      <c r="G49" s="77">
        <v>27.00094794611675</v>
      </c>
      <c r="H49" s="77">
        <v>29.763755809027217</v>
      </c>
      <c r="I49" s="77">
        <v>30.5678</v>
      </c>
      <c r="J49" s="200">
        <v>42.3</v>
      </c>
      <c r="K49" s="83">
        <v>57.5</v>
      </c>
      <c r="L49" s="101"/>
      <c r="M49" s="101"/>
      <c r="N49" s="101"/>
      <c r="O49" s="101"/>
      <c r="P49" s="101"/>
      <c r="Q49" s="101"/>
      <c r="R49" s="101"/>
    </row>
    <row r="50" spans="1:18" ht="12.75">
      <c r="A50" s="101" t="s">
        <v>148</v>
      </c>
      <c r="B50" s="77">
        <v>4.527983813192572</v>
      </c>
      <c r="C50" s="77">
        <v>5.805639303482587</v>
      </c>
      <c r="D50" s="77">
        <v>6.286014576271186</v>
      </c>
      <c r="E50" s="77">
        <v>7.129297601802672</v>
      </c>
      <c r="F50" s="77">
        <v>8.299418402777777</v>
      </c>
      <c r="G50" s="77">
        <v>9.187052053883253</v>
      </c>
      <c r="H50" s="77">
        <v>8.576244190972787</v>
      </c>
      <c r="I50" s="77">
        <v>8.3495</v>
      </c>
      <c r="J50" s="200">
        <v>8.3</v>
      </c>
      <c r="K50" s="83">
        <v>11.9</v>
      </c>
      <c r="L50" s="85"/>
      <c r="M50" s="239"/>
      <c r="O50" s="85"/>
      <c r="P50" s="85"/>
      <c r="Q50" s="85"/>
      <c r="R50" s="85"/>
    </row>
    <row r="51" spans="1:18" ht="12.75">
      <c r="A51" s="55"/>
      <c r="B51" s="61"/>
      <c r="C51" s="61"/>
      <c r="D51" s="61"/>
      <c r="E51" s="61"/>
      <c r="F51" s="61"/>
      <c r="G51" s="61"/>
      <c r="H51" s="61"/>
      <c r="I51" s="61"/>
      <c r="J51" s="203"/>
      <c r="K51" s="226"/>
      <c r="L51" s="101"/>
      <c r="M51" s="239"/>
      <c r="O51" s="101"/>
      <c r="P51" s="101"/>
      <c r="Q51" s="101"/>
      <c r="R51" s="101"/>
    </row>
    <row r="52" spans="1:18" ht="12.75">
      <c r="A52" s="102" t="s">
        <v>149</v>
      </c>
      <c r="B52" s="77"/>
      <c r="C52" s="77"/>
      <c r="D52" s="77"/>
      <c r="E52" s="77"/>
      <c r="F52" s="77"/>
      <c r="G52" s="77"/>
      <c r="H52" s="77"/>
      <c r="I52" s="77"/>
      <c r="J52" s="77"/>
      <c r="K52" s="77"/>
      <c r="L52" s="101"/>
      <c r="M52" s="239"/>
      <c r="O52" s="101"/>
      <c r="P52" s="101"/>
      <c r="Q52" s="101"/>
      <c r="R52" s="101"/>
    </row>
    <row r="53" spans="1:18" ht="12.75">
      <c r="A53" s="85" t="s">
        <v>103</v>
      </c>
      <c r="B53" s="75">
        <v>358</v>
      </c>
      <c r="C53" s="75">
        <v>410.022</v>
      </c>
      <c r="D53" s="75">
        <v>473.726</v>
      </c>
      <c r="E53" s="75">
        <v>536.491506781609</v>
      </c>
      <c r="F53" s="75">
        <v>601.433432180716</v>
      </c>
      <c r="G53" s="75">
        <v>669.4886915270232</v>
      </c>
      <c r="H53" s="75">
        <v>743.5857146611208</v>
      </c>
      <c r="I53" s="75">
        <f>I54+I55</f>
        <v>809.235</v>
      </c>
      <c r="J53" s="199">
        <v>904.2</v>
      </c>
      <c r="K53" s="98">
        <v>1000.4</v>
      </c>
      <c r="L53" s="187"/>
      <c r="M53" s="187"/>
      <c r="N53" s="187"/>
      <c r="O53" s="187"/>
      <c r="P53" s="187"/>
      <c r="Q53" s="187"/>
      <c r="R53" s="187"/>
    </row>
    <row r="54" spans="1:18" ht="12.75">
      <c r="A54" s="66" t="s">
        <v>12</v>
      </c>
      <c r="B54" s="77">
        <v>337.987</v>
      </c>
      <c r="C54" s="77">
        <v>385.0260073781888</v>
      </c>
      <c r="D54" s="77">
        <v>441.0915929519544</v>
      </c>
      <c r="E54" s="77">
        <v>496.6925067816091</v>
      </c>
      <c r="F54" s="77">
        <v>548.3054321807158</v>
      </c>
      <c r="G54" s="77">
        <v>615.3086915270233</v>
      </c>
      <c r="H54" s="77">
        <v>681.6557146611209</v>
      </c>
      <c r="I54" s="77">
        <v>745.7</v>
      </c>
      <c r="J54" s="204">
        <v>817.4</v>
      </c>
      <c r="K54" s="247">
        <v>895.1</v>
      </c>
      <c r="L54" s="228"/>
      <c r="M54" s="228"/>
      <c r="N54" s="228"/>
      <c r="O54" s="101"/>
      <c r="P54" s="101"/>
      <c r="Q54" s="101"/>
      <c r="R54" s="101"/>
    </row>
    <row r="55" spans="1:18" ht="12.75">
      <c r="A55" s="66" t="s">
        <v>104</v>
      </c>
      <c r="B55" s="77">
        <v>20.012999999999977</v>
      </c>
      <c r="C55" s="77">
        <v>24.995992621811183</v>
      </c>
      <c r="D55" s="77">
        <v>32.6344070480456</v>
      </c>
      <c r="E55" s="77">
        <v>39.79899999999992</v>
      </c>
      <c r="F55" s="77">
        <v>53.128000000000156</v>
      </c>
      <c r="G55" s="77">
        <v>54.17999999999995</v>
      </c>
      <c r="H55" s="77">
        <v>61.92999999999995</v>
      </c>
      <c r="I55" s="77">
        <v>63.535</v>
      </c>
      <c r="J55" s="205">
        <v>86.8</v>
      </c>
      <c r="K55" s="248">
        <v>105.3</v>
      </c>
      <c r="L55" s="228"/>
      <c r="M55" s="228"/>
      <c r="N55" s="228"/>
      <c r="O55" s="85"/>
      <c r="P55" s="85"/>
      <c r="Q55" s="85"/>
      <c r="R55" s="85"/>
    </row>
    <row r="56" spans="1:18" ht="12.75">
      <c r="A56" s="65" t="s">
        <v>150</v>
      </c>
      <c r="B56" s="75">
        <v>11.738</v>
      </c>
      <c r="C56" s="75">
        <v>12.517</v>
      </c>
      <c r="D56" s="75">
        <v>13.887</v>
      </c>
      <c r="E56" s="75">
        <v>14.7862357132536</v>
      </c>
      <c r="F56" s="75">
        <v>13.9135591438444</v>
      </c>
      <c r="G56" s="75">
        <v>14.841</v>
      </c>
      <c r="H56" s="75">
        <v>16.33</v>
      </c>
      <c r="I56" s="75">
        <v>19.079</v>
      </c>
      <c r="J56" s="206">
        <v>17.7</v>
      </c>
      <c r="K56" s="249">
        <v>20.5</v>
      </c>
      <c r="L56" s="228"/>
      <c r="M56" s="228"/>
      <c r="N56" s="228"/>
      <c r="O56" s="188"/>
      <c r="P56" s="188"/>
      <c r="Q56" s="188"/>
      <c r="R56" s="188"/>
    </row>
    <row r="57" spans="1:18" ht="12.75">
      <c r="A57" s="85" t="s">
        <v>106</v>
      </c>
      <c r="B57" s="75">
        <v>4.869</v>
      </c>
      <c r="C57" s="75">
        <v>6.685</v>
      </c>
      <c r="D57" s="75">
        <v>9.218009951954343</v>
      </c>
      <c r="E57" s="75">
        <v>12.340556000000106</v>
      </c>
      <c r="F57" s="75">
        <v>15.72296399999982</v>
      </c>
      <c r="G57" s="75">
        <v>20.392468</v>
      </c>
      <c r="H57" s="75">
        <v>26.690830000000002</v>
      </c>
      <c r="I57" s="75">
        <v>33.914828</v>
      </c>
      <c r="J57" s="199">
        <v>35.7</v>
      </c>
      <c r="K57" s="98">
        <v>50.6</v>
      </c>
      <c r="L57" s="228"/>
      <c r="M57" s="228"/>
      <c r="N57" s="228"/>
      <c r="O57" s="189"/>
      <c r="P57" s="189"/>
      <c r="Q57" s="189"/>
      <c r="R57" s="189"/>
    </row>
    <row r="58" spans="1:18" ht="12.75">
      <c r="A58" s="103" t="s">
        <v>107</v>
      </c>
      <c r="B58" s="77">
        <v>1.7</v>
      </c>
      <c r="C58" s="77">
        <v>1.9</v>
      </c>
      <c r="D58" s="77">
        <v>2.906417</v>
      </c>
      <c r="E58" s="77">
        <v>3.553556</v>
      </c>
      <c r="F58" s="77">
        <v>4.536964</v>
      </c>
      <c r="G58" s="77">
        <v>5.2524679999999995</v>
      </c>
      <c r="H58" s="77">
        <v>5.70683</v>
      </c>
      <c r="I58" s="77">
        <v>6.0758280000000005</v>
      </c>
      <c r="J58" s="200">
        <v>6.5</v>
      </c>
      <c r="K58" s="83">
        <v>7.8</v>
      </c>
      <c r="L58" s="228"/>
      <c r="M58" s="228"/>
      <c r="N58" s="228"/>
      <c r="O58" s="190"/>
      <c r="P58" s="190"/>
      <c r="Q58" s="190"/>
      <c r="R58" s="190"/>
    </row>
    <row r="59" spans="1:18" ht="12.75">
      <c r="A59" s="104" t="s">
        <v>104</v>
      </c>
      <c r="B59" s="77">
        <v>3.1689999999999996</v>
      </c>
      <c r="C59" s="77">
        <v>4.785</v>
      </c>
      <c r="D59" s="77">
        <v>6.311592951954344</v>
      </c>
      <c r="E59" s="77">
        <v>8.787000000000106</v>
      </c>
      <c r="F59" s="77">
        <v>11.185999999999819</v>
      </c>
      <c r="G59" s="77">
        <v>15.14</v>
      </c>
      <c r="H59" s="77">
        <v>20.984</v>
      </c>
      <c r="I59" s="77">
        <v>27.839</v>
      </c>
      <c r="J59" s="200">
        <v>29.2</v>
      </c>
      <c r="K59" s="83">
        <v>42.8</v>
      </c>
      <c r="L59" s="228"/>
      <c r="M59" s="228"/>
      <c r="N59" s="228"/>
      <c r="O59" s="85"/>
      <c r="P59" s="85"/>
      <c r="Q59" s="85"/>
      <c r="R59" s="85"/>
    </row>
    <row r="60" spans="1:18" ht="12.75">
      <c r="A60" s="46"/>
      <c r="B60" s="77"/>
      <c r="C60" s="77"/>
      <c r="D60" s="77"/>
      <c r="E60" s="77"/>
      <c r="F60" s="77"/>
      <c r="G60" s="77"/>
      <c r="H60" s="77"/>
      <c r="I60" s="77"/>
      <c r="J60" s="77"/>
      <c r="K60" s="77"/>
      <c r="L60" s="101"/>
      <c r="M60" s="239"/>
      <c r="O60" s="101"/>
      <c r="P60" s="101"/>
      <c r="Q60" s="101"/>
      <c r="R60" s="101"/>
    </row>
    <row r="61" spans="1:18" ht="12.75">
      <c r="A61" s="67" t="s">
        <v>151</v>
      </c>
      <c r="B61" s="98">
        <v>5.618352716055852</v>
      </c>
      <c r="C61" s="98">
        <v>6.661332000000001</v>
      </c>
      <c r="D61" s="98">
        <v>7.142</v>
      </c>
      <c r="E61" s="98">
        <v>7.849764286746378</v>
      </c>
      <c r="F61" s="98">
        <v>8.645440856155597</v>
      </c>
      <c r="G61" s="98">
        <v>9.541</v>
      </c>
      <c r="H61" s="98">
        <v>10.77885</v>
      </c>
      <c r="I61" s="98">
        <v>13.640178</v>
      </c>
      <c r="J61" s="199">
        <v>14.3</v>
      </c>
      <c r="K61" s="98">
        <v>22.4</v>
      </c>
      <c r="L61" s="101"/>
      <c r="M61" s="239"/>
      <c r="O61" s="101"/>
      <c r="P61" s="101"/>
      <c r="Q61" s="101"/>
      <c r="R61" s="101"/>
    </row>
    <row r="62" spans="1:18" ht="12.75">
      <c r="A62" s="84" t="s">
        <v>152</v>
      </c>
      <c r="B62" s="83">
        <v>4.322423073900401</v>
      </c>
      <c r="C62" s="83">
        <v>5.100117291629643</v>
      </c>
      <c r="D62" s="83">
        <v>5.987453220338983</v>
      </c>
      <c r="E62" s="83">
        <v>6.546126430638218</v>
      </c>
      <c r="F62" s="83">
        <v>7.261910647822264</v>
      </c>
      <c r="G62" s="83">
        <v>8.1227377349077</v>
      </c>
      <c r="H62" s="83">
        <v>9.283654627668241</v>
      </c>
      <c r="I62" s="83">
        <v>12.381178</v>
      </c>
      <c r="J62" s="200">
        <v>12.6</v>
      </c>
      <c r="K62" s="83">
        <v>15.5</v>
      </c>
      <c r="L62" s="85"/>
      <c r="M62" s="85"/>
      <c r="N62" s="85"/>
      <c r="O62" s="85"/>
      <c r="P62" s="85"/>
      <c r="Q62" s="85"/>
      <c r="R62" s="85"/>
    </row>
    <row r="63" spans="1:18" ht="12.75">
      <c r="A63" s="105" t="s">
        <v>153</v>
      </c>
      <c r="B63" s="106">
        <v>1.295929642155451</v>
      </c>
      <c r="C63" s="106">
        <v>1.5612147083703576</v>
      </c>
      <c r="D63" s="106">
        <v>1.154546779661017</v>
      </c>
      <c r="E63" s="106">
        <v>1.3036378561081603</v>
      </c>
      <c r="F63" s="106">
        <v>1.3835302083333334</v>
      </c>
      <c r="G63" s="106">
        <v>1.4182622650923</v>
      </c>
      <c r="H63" s="106">
        <v>1.4951953723317581</v>
      </c>
      <c r="I63" s="106">
        <v>1.259</v>
      </c>
      <c r="J63" s="200">
        <v>1.7</v>
      </c>
      <c r="K63" s="83">
        <v>6.9</v>
      </c>
      <c r="L63" s="85"/>
      <c r="M63" s="239"/>
      <c r="O63" s="85"/>
      <c r="P63" s="85"/>
      <c r="Q63" s="85"/>
      <c r="R63" s="85"/>
    </row>
    <row r="64" spans="1:18" ht="15" customHeight="1">
      <c r="A64" s="289" t="s">
        <v>154</v>
      </c>
      <c r="B64" s="289"/>
      <c r="C64" s="289"/>
      <c r="D64" s="289"/>
      <c r="E64" s="289"/>
      <c r="F64" s="289"/>
      <c r="G64" s="289"/>
      <c r="H64" s="289"/>
      <c r="I64" s="289"/>
      <c r="J64" s="289"/>
      <c r="K64" s="289"/>
      <c r="L64" s="101"/>
      <c r="M64" s="239"/>
      <c r="O64" s="101"/>
      <c r="P64" s="101"/>
      <c r="Q64" s="101"/>
      <c r="R64" s="101"/>
    </row>
    <row r="65" spans="1:18" ht="15">
      <c r="A65" s="107"/>
      <c r="B65" s="55"/>
      <c r="C65" s="55"/>
      <c r="D65" s="55"/>
      <c r="E65" s="55"/>
      <c r="F65" s="55"/>
      <c r="G65" s="55"/>
      <c r="H65" s="55"/>
      <c r="I65" s="56"/>
      <c r="J65" s="55"/>
      <c r="L65" s="101"/>
      <c r="M65" s="239"/>
      <c r="O65" s="101"/>
      <c r="P65" s="101"/>
      <c r="Q65" s="101"/>
      <c r="R65" s="101"/>
    </row>
    <row r="66" spans="1:18" ht="12.75">
      <c r="A66" s="55"/>
      <c r="B66" s="55"/>
      <c r="C66" s="55"/>
      <c r="D66" s="55"/>
      <c r="E66" s="55"/>
      <c r="F66" s="55"/>
      <c r="G66" s="55"/>
      <c r="H66" s="55"/>
      <c r="I66" s="56"/>
      <c r="J66" s="55"/>
      <c r="L66" s="238"/>
      <c r="M66" s="238"/>
      <c r="N66" s="238"/>
      <c r="O66" s="238"/>
      <c r="P66" s="238"/>
      <c r="Q66" s="238"/>
      <c r="R66" s="238"/>
    </row>
    <row r="67" spans="1:19" ht="12.75">
      <c r="A67" s="57" t="s">
        <v>155</v>
      </c>
      <c r="B67" s="45"/>
      <c r="C67" s="45"/>
      <c r="D67" s="45"/>
      <c r="E67" s="45"/>
      <c r="F67" s="45"/>
      <c r="G67" s="45"/>
      <c r="H67" s="45"/>
      <c r="I67" s="54"/>
      <c r="J67" s="45"/>
      <c r="L67" s="238"/>
      <c r="M67" s="238"/>
      <c r="N67" s="238"/>
      <c r="O67" s="238"/>
      <c r="P67" s="238"/>
      <c r="Q67" s="238"/>
      <c r="R67" s="238"/>
      <c r="S67" s="238"/>
    </row>
    <row r="68" spans="1:19" ht="12.75">
      <c r="A68" s="282"/>
      <c r="B68" s="22">
        <v>1998</v>
      </c>
      <c r="C68" s="22">
        <v>1999</v>
      </c>
      <c r="D68" s="22">
        <v>2000</v>
      </c>
      <c r="E68" s="22">
        <v>2001</v>
      </c>
      <c r="F68" s="22">
        <v>2002</v>
      </c>
      <c r="G68" s="22">
        <v>2003</v>
      </c>
      <c r="H68" s="22">
        <v>2004</v>
      </c>
      <c r="I68" s="41">
        <v>2005</v>
      </c>
      <c r="J68" s="22">
        <v>2006</v>
      </c>
      <c r="K68" s="22">
        <v>2007</v>
      </c>
      <c r="L68" s="192"/>
      <c r="M68" s="192"/>
      <c r="N68" s="192"/>
      <c r="O68" s="192"/>
      <c r="P68" s="192"/>
      <c r="Q68" s="192"/>
      <c r="R68" s="192"/>
      <c r="S68" s="238"/>
    </row>
    <row r="69" spans="1:19" ht="12.75">
      <c r="A69" s="13" t="s">
        <v>156</v>
      </c>
      <c r="B69" s="75" t="s">
        <v>9</v>
      </c>
      <c r="C69" s="75" t="s">
        <v>9</v>
      </c>
      <c r="D69" s="75">
        <v>514.7682180013611</v>
      </c>
      <c r="E69" s="75">
        <v>578.2989088644492</v>
      </c>
      <c r="F69" s="75">
        <v>633.2990839665463</v>
      </c>
      <c r="G69" s="75">
        <v>709.5893854380083</v>
      </c>
      <c r="H69" s="75">
        <v>780.8682448652085</v>
      </c>
      <c r="I69" s="75">
        <v>857.286863913525</v>
      </c>
      <c r="J69" s="209">
        <v>941.1</v>
      </c>
      <c r="K69" s="198">
        <v>1044.9</v>
      </c>
      <c r="N69" s="101"/>
      <c r="O69" s="101"/>
      <c r="P69" s="101"/>
      <c r="Q69" s="101"/>
      <c r="R69" s="101"/>
      <c r="S69" s="238"/>
    </row>
    <row r="70" spans="1:19" ht="12.75">
      <c r="A70" s="40" t="s">
        <v>157</v>
      </c>
      <c r="B70" s="77">
        <v>107.2</v>
      </c>
      <c r="C70" s="77">
        <v>107.4</v>
      </c>
      <c r="D70" s="77">
        <v>106.1</v>
      </c>
      <c r="E70" s="77">
        <v>108.9551</v>
      </c>
      <c r="F70" s="77">
        <v>103.52392030300001</v>
      </c>
      <c r="G70" s="77">
        <v>102.0907</v>
      </c>
      <c r="H70" s="77">
        <v>99.251</v>
      </c>
      <c r="I70" s="77">
        <v>98.689112</v>
      </c>
      <c r="J70" s="201">
        <v>99.8</v>
      </c>
      <c r="K70" s="226">
        <v>99.5</v>
      </c>
      <c r="N70" s="190"/>
      <c r="O70" s="190"/>
      <c r="P70" s="190"/>
      <c r="Q70" s="190"/>
      <c r="R70" s="190"/>
      <c r="S70" s="238"/>
    </row>
    <row r="71" spans="1:19" ht="12.75">
      <c r="A71" s="40" t="s">
        <v>158</v>
      </c>
      <c r="B71" s="77">
        <v>288.64</v>
      </c>
      <c r="C71" s="77">
        <v>338.755</v>
      </c>
      <c r="D71" s="77">
        <v>391.61364</v>
      </c>
      <c r="E71" s="77">
        <v>446.1241294482759</v>
      </c>
      <c r="F71" s="77">
        <v>500.7929118735632</v>
      </c>
      <c r="G71" s="77">
        <v>575.614</v>
      </c>
      <c r="H71" s="77">
        <v>638.49</v>
      </c>
      <c r="I71" s="77">
        <v>718.068</v>
      </c>
      <c r="J71" s="200">
        <v>797.6</v>
      </c>
      <c r="K71" s="83">
        <v>868.1</v>
      </c>
      <c r="N71" s="101"/>
      <c r="O71" s="101"/>
      <c r="P71" s="101"/>
      <c r="Q71" s="101"/>
      <c r="R71" s="101"/>
      <c r="S71" s="238"/>
    </row>
    <row r="72" spans="1:19" ht="12.75">
      <c r="A72" s="26" t="s">
        <v>159</v>
      </c>
      <c r="B72" s="77" t="s">
        <v>9</v>
      </c>
      <c r="C72" s="77" t="s">
        <v>9</v>
      </c>
      <c r="D72" s="77">
        <v>102.74944605400239</v>
      </c>
      <c r="E72" s="77">
        <v>124.20309622222223</v>
      </c>
      <c r="F72" s="77">
        <v>132.557364444</v>
      </c>
      <c r="G72" s="77">
        <v>138.192748</v>
      </c>
      <c r="H72" s="77">
        <v>144.58</v>
      </c>
      <c r="I72" s="77">
        <v>135.93875</v>
      </c>
      <c r="J72" s="201">
        <v>81.9</v>
      </c>
      <c r="K72" s="226">
        <v>77.7</v>
      </c>
      <c r="N72" s="187"/>
      <c r="O72" s="187"/>
      <c r="P72" s="187"/>
      <c r="Q72" s="187"/>
      <c r="R72" s="187"/>
      <c r="S72" s="238"/>
    </row>
    <row r="73" spans="1:19" ht="12.75">
      <c r="A73" s="108" t="s">
        <v>160</v>
      </c>
      <c r="B73" s="77" t="s">
        <v>9</v>
      </c>
      <c r="C73" s="77" t="s">
        <v>9</v>
      </c>
      <c r="D73" s="77">
        <v>17.054578001361214</v>
      </c>
      <c r="E73" s="77">
        <v>23.219679416173317</v>
      </c>
      <c r="F73" s="77">
        <v>28.982251789983142</v>
      </c>
      <c r="G73" s="77">
        <v>31.884685438008262</v>
      </c>
      <c r="H73" s="77">
        <v>43.12724486520846</v>
      </c>
      <c r="I73" s="77">
        <v>40.52975191352507</v>
      </c>
      <c r="J73" s="206">
        <v>43.7</v>
      </c>
      <c r="K73" s="249">
        <v>77.3</v>
      </c>
      <c r="N73" s="187"/>
      <c r="O73" s="187"/>
      <c r="P73" s="187"/>
      <c r="Q73" s="187"/>
      <c r="R73" s="187"/>
      <c r="S73" s="238"/>
    </row>
    <row r="74" spans="1:19" ht="12.75">
      <c r="A74" s="109"/>
      <c r="B74" s="77"/>
      <c r="C74" s="77"/>
      <c r="D74" s="77"/>
      <c r="E74" s="77"/>
      <c r="F74" s="77"/>
      <c r="G74" s="77"/>
      <c r="H74" s="77"/>
      <c r="I74" s="77"/>
      <c r="J74" s="83"/>
      <c r="K74" s="83"/>
      <c r="L74" s="187"/>
      <c r="M74" s="190"/>
      <c r="N74" s="190"/>
      <c r="O74" s="190"/>
      <c r="P74" s="190"/>
      <c r="Q74" s="190"/>
      <c r="R74" s="190"/>
      <c r="S74" s="238"/>
    </row>
    <row r="75" spans="1:19" ht="12.75">
      <c r="A75" s="13" t="s">
        <v>161</v>
      </c>
      <c r="B75" s="75" t="s">
        <v>9</v>
      </c>
      <c r="C75" s="75" t="s">
        <v>9</v>
      </c>
      <c r="D75" s="75">
        <v>471.3834119519543</v>
      </c>
      <c r="E75" s="75">
        <v>534.1007575348627</v>
      </c>
      <c r="F75" s="75">
        <v>591.1554940316238</v>
      </c>
      <c r="G75" s="75">
        <v>665.7625862000552</v>
      </c>
      <c r="H75" s="75">
        <f>H76+H81</f>
        <v>743.5425549843796</v>
      </c>
      <c r="I75" s="75">
        <f>I76+I81</f>
        <v>818.983178879445</v>
      </c>
      <c r="J75" s="75">
        <v>902.5</v>
      </c>
      <c r="K75" s="75">
        <f>K76+K81</f>
        <v>1002.1</v>
      </c>
      <c r="N75" s="187"/>
      <c r="O75" s="187"/>
      <c r="P75" s="187"/>
      <c r="Q75" s="187"/>
      <c r="R75" s="187"/>
      <c r="S75" s="238"/>
    </row>
    <row r="76" spans="1:19" ht="12.75">
      <c r="A76" s="25" t="s">
        <v>162</v>
      </c>
      <c r="B76" s="75" t="s">
        <v>9</v>
      </c>
      <c r="C76" s="75" t="s">
        <v>9</v>
      </c>
      <c r="D76" s="75">
        <v>103.30540842273099</v>
      </c>
      <c r="E76" s="75">
        <v>107.72249184895165</v>
      </c>
      <c r="F76" s="75">
        <v>102.10590332645225</v>
      </c>
      <c r="G76" s="75">
        <v>100.29768302345225</v>
      </c>
      <c r="H76" s="75">
        <v>99.2130292294492</v>
      </c>
      <c r="I76" s="75">
        <v>98.80398446592</v>
      </c>
      <c r="J76" s="206">
        <v>98.1</v>
      </c>
      <c r="K76" s="249">
        <v>92.6</v>
      </c>
      <c r="L76" s="190"/>
      <c r="M76" s="190"/>
      <c r="N76" s="190"/>
      <c r="O76" s="190"/>
      <c r="P76" s="190"/>
      <c r="Q76" s="190"/>
      <c r="R76" s="190"/>
      <c r="S76" s="238"/>
    </row>
    <row r="77" spans="1:19" ht="12.75">
      <c r="A77" s="110" t="s">
        <v>15</v>
      </c>
      <c r="B77" s="77">
        <v>103.2</v>
      </c>
      <c r="C77" s="77">
        <v>102.33100737818881</v>
      </c>
      <c r="D77" s="77">
        <v>98.5559529519544</v>
      </c>
      <c r="E77" s="77">
        <v>102.016245</v>
      </c>
      <c r="F77" s="77">
        <v>96.59641759593634</v>
      </c>
      <c r="G77" s="77">
        <v>95.57936447081232</v>
      </c>
      <c r="H77" s="77">
        <v>93.23388567674112</v>
      </c>
      <c r="I77" s="77">
        <v>91.70031306492837</v>
      </c>
      <c r="J77" s="200">
        <v>88.7</v>
      </c>
      <c r="K77" s="83">
        <v>85.7</v>
      </c>
      <c r="N77" s="190"/>
      <c r="O77" s="190"/>
      <c r="P77" s="190"/>
      <c r="Q77" s="190"/>
      <c r="R77" s="190"/>
      <c r="S77" s="238"/>
    </row>
    <row r="78" spans="1:19" ht="12.75">
      <c r="A78" s="70" t="s">
        <v>163</v>
      </c>
      <c r="B78" s="77">
        <v>0.8</v>
      </c>
      <c r="C78" s="77">
        <v>0.9</v>
      </c>
      <c r="D78" s="77">
        <v>0.996</v>
      </c>
      <c r="E78" s="77">
        <v>1.1590150399999999</v>
      </c>
      <c r="F78" s="77">
        <v>1.0275027070636533</v>
      </c>
      <c r="G78" s="77">
        <v>1.3973355291876661</v>
      </c>
      <c r="H78" s="77">
        <v>1.12811432325887</v>
      </c>
      <c r="I78" s="77">
        <v>0.8302949350716281</v>
      </c>
      <c r="J78" s="200">
        <v>1.1</v>
      </c>
      <c r="K78" s="83">
        <v>0.9</v>
      </c>
      <c r="N78" s="85"/>
      <c r="O78" s="85"/>
      <c r="P78" s="85"/>
      <c r="Q78" s="85"/>
      <c r="R78" s="85"/>
      <c r="S78" s="238"/>
    </row>
    <row r="79" spans="1:19" ht="12.75">
      <c r="A79" s="70" t="s">
        <v>164</v>
      </c>
      <c r="B79" s="77" t="s">
        <v>9</v>
      </c>
      <c r="C79" s="77" t="s">
        <v>9</v>
      </c>
      <c r="D79" s="77">
        <v>3.7534554707766064</v>
      </c>
      <c r="E79" s="77">
        <v>4.547231808951657</v>
      </c>
      <c r="F79" s="77">
        <v>4.481983023452261</v>
      </c>
      <c r="G79" s="77">
        <v>3.3209830234522615</v>
      </c>
      <c r="H79" s="77">
        <v>4.851029229449208</v>
      </c>
      <c r="I79" s="77">
        <v>6.273376465919999</v>
      </c>
      <c r="J79" s="208">
        <v>8.4</v>
      </c>
      <c r="K79" s="250">
        <v>5.9</v>
      </c>
      <c r="N79" s="101"/>
      <c r="O79" s="101"/>
      <c r="P79" s="101"/>
      <c r="Q79" s="101"/>
      <c r="R79" s="101"/>
      <c r="S79" s="238"/>
    </row>
    <row r="80" spans="1:19" ht="12.75">
      <c r="A80" s="111"/>
      <c r="B80" s="77"/>
      <c r="C80" s="77"/>
      <c r="D80" s="77"/>
      <c r="E80" s="77"/>
      <c r="F80" s="77"/>
      <c r="G80" s="77"/>
      <c r="H80" s="77"/>
      <c r="I80" s="77"/>
      <c r="J80" s="83"/>
      <c r="K80" s="83"/>
      <c r="N80" s="193"/>
      <c r="O80" s="193"/>
      <c r="P80" s="193"/>
      <c r="Q80" s="193"/>
      <c r="R80" s="193"/>
      <c r="S80" s="238"/>
    </row>
    <row r="81" spans="1:19" ht="12.75">
      <c r="A81" s="91" t="s">
        <v>165</v>
      </c>
      <c r="B81" s="75" t="s">
        <v>9</v>
      </c>
      <c r="C81" s="75" t="s">
        <v>9</v>
      </c>
      <c r="D81" s="75">
        <v>368.07800352922334</v>
      </c>
      <c r="E81" s="75">
        <v>426.37826568591106</v>
      </c>
      <c r="F81" s="75">
        <v>489.04959070517157</v>
      </c>
      <c r="G81" s="75">
        <v>565.464903176603</v>
      </c>
      <c r="H81" s="75">
        <v>644.3295257549305</v>
      </c>
      <c r="I81" s="75">
        <f>I82+I83+I84</f>
        <v>720.179194413525</v>
      </c>
      <c r="J81" s="75">
        <v>804.4</v>
      </c>
      <c r="K81" s="75">
        <f>K82+K83+K84</f>
        <v>909.5</v>
      </c>
      <c r="L81" s="101"/>
      <c r="M81" s="101"/>
      <c r="N81" s="101"/>
      <c r="O81" s="101"/>
      <c r="P81" s="101"/>
      <c r="Q81" s="101"/>
      <c r="R81" s="101"/>
      <c r="S81" s="238"/>
    </row>
    <row r="82" spans="1:19" ht="25.5">
      <c r="A82" s="110" t="s">
        <v>166</v>
      </c>
      <c r="B82" s="77">
        <v>234.787</v>
      </c>
      <c r="C82" s="77">
        <v>282.695</v>
      </c>
      <c r="D82" s="77">
        <v>342.53564</v>
      </c>
      <c r="E82" s="77">
        <v>394.6762617816091</v>
      </c>
      <c r="F82" s="77">
        <v>451.7090145847794</v>
      </c>
      <c r="G82" s="77">
        <v>519.7293270562109</v>
      </c>
      <c r="H82" s="77">
        <v>588.4218289843798</v>
      </c>
      <c r="I82" s="77">
        <v>654.1066944405251</v>
      </c>
      <c r="J82" s="200">
        <v>728.7</v>
      </c>
      <c r="K82" s="83">
        <v>809.4</v>
      </c>
      <c r="N82" s="101"/>
      <c r="O82" s="101"/>
      <c r="P82" s="101"/>
      <c r="Q82" s="101"/>
      <c r="R82" s="101"/>
      <c r="S82" s="238"/>
    </row>
    <row r="83" spans="1:19" ht="12.75">
      <c r="A83" s="103" t="s">
        <v>167</v>
      </c>
      <c r="B83" s="83" t="s">
        <v>9</v>
      </c>
      <c r="C83" s="83" t="s">
        <v>9</v>
      </c>
      <c r="D83" s="83">
        <v>1.332819</v>
      </c>
      <c r="E83" s="83">
        <v>1.953</v>
      </c>
      <c r="F83" s="83">
        <v>2.966</v>
      </c>
      <c r="G83" s="83">
        <v>3.823</v>
      </c>
      <c r="H83" s="83">
        <v>4.144109</v>
      </c>
      <c r="I83" s="83">
        <v>4.816787000000001</v>
      </c>
      <c r="J83" s="200">
        <v>5.3</v>
      </c>
      <c r="K83" s="83">
        <v>6.7</v>
      </c>
      <c r="N83" s="85"/>
      <c r="O83" s="85"/>
      <c r="P83" s="85"/>
      <c r="Q83" s="85"/>
      <c r="R83" s="85"/>
      <c r="S83" s="238"/>
    </row>
    <row r="84" spans="1:19" ht="12.75">
      <c r="A84" s="38" t="s">
        <v>168</v>
      </c>
      <c r="B84" s="106" t="s">
        <v>9</v>
      </c>
      <c r="C84" s="106" t="s">
        <v>9</v>
      </c>
      <c r="D84" s="106">
        <v>24.209544529223393</v>
      </c>
      <c r="E84" s="106">
        <v>29.749003904301965</v>
      </c>
      <c r="F84" s="106">
        <v>34.37457612039214</v>
      </c>
      <c r="G84" s="106">
        <v>41.912576120392146</v>
      </c>
      <c r="H84" s="106">
        <v>51.76358777055079</v>
      </c>
      <c r="I84" s="106">
        <v>61.255712973</v>
      </c>
      <c r="J84" s="202">
        <v>70.4</v>
      </c>
      <c r="K84" s="81">
        <v>93.4</v>
      </c>
      <c r="N84" s="101"/>
      <c r="O84" s="101"/>
      <c r="P84" s="101"/>
      <c r="Q84" s="101"/>
      <c r="R84" s="101"/>
      <c r="S84" s="238"/>
    </row>
    <row r="85" spans="14:19" ht="12.75">
      <c r="N85" s="101"/>
      <c r="O85" s="101"/>
      <c r="P85" s="101"/>
      <c r="Q85" s="101"/>
      <c r="R85" s="101"/>
      <c r="S85" s="238"/>
    </row>
    <row r="86" spans="12:19" ht="12.75">
      <c r="L86" s="101"/>
      <c r="M86" s="85"/>
      <c r="N86" s="85"/>
      <c r="O86" s="85"/>
      <c r="P86" s="85"/>
      <c r="Q86" s="85"/>
      <c r="R86" s="85"/>
      <c r="S86" s="238"/>
    </row>
    <row r="87" spans="1:19" ht="12.75">
      <c r="A87" s="112" t="s">
        <v>169</v>
      </c>
      <c r="L87" s="101"/>
      <c r="M87" s="101"/>
      <c r="N87" s="101"/>
      <c r="O87" s="101"/>
      <c r="P87" s="101"/>
      <c r="Q87" s="101"/>
      <c r="R87" s="101"/>
      <c r="S87" s="238"/>
    </row>
    <row r="88" spans="1:19" ht="12.75">
      <c r="A88" s="113"/>
      <c r="B88" s="22">
        <v>2006</v>
      </c>
      <c r="C88" s="22">
        <v>2007</v>
      </c>
      <c r="L88" s="85"/>
      <c r="M88" s="85"/>
      <c r="N88" s="85"/>
      <c r="O88" s="85"/>
      <c r="P88" s="85"/>
      <c r="Q88" s="85"/>
      <c r="R88" s="85"/>
      <c r="S88" s="238"/>
    </row>
    <row r="89" spans="1:19" ht="12.75">
      <c r="A89" s="114" t="s">
        <v>170</v>
      </c>
      <c r="B89" s="98">
        <v>5422.5470000000005</v>
      </c>
      <c r="C89" s="237">
        <v>6298.574</v>
      </c>
      <c r="L89" s="101"/>
      <c r="M89" s="101"/>
      <c r="N89" s="101"/>
      <c r="O89" s="101"/>
      <c r="P89" s="101"/>
      <c r="Q89" s="101"/>
      <c r="R89" s="101"/>
      <c r="S89" s="238"/>
    </row>
    <row r="90" spans="1:19" ht="12.75">
      <c r="A90" s="115" t="s">
        <v>16</v>
      </c>
      <c r="B90" s="77">
        <v>5171.080545454546</v>
      </c>
      <c r="C90" s="234">
        <v>5861.396</v>
      </c>
      <c r="D90" s="251"/>
      <c r="L90" s="238"/>
      <c r="M90" s="238"/>
      <c r="N90" s="238"/>
      <c r="O90" s="238"/>
      <c r="P90" s="238"/>
      <c r="Q90" s="238"/>
      <c r="R90" s="238"/>
      <c r="S90" s="238"/>
    </row>
    <row r="91" spans="1:19" ht="12.75">
      <c r="A91" s="115" t="s">
        <v>171</v>
      </c>
      <c r="B91" s="83">
        <v>96.95745454545454</v>
      </c>
      <c r="C91" s="234">
        <v>133.121</v>
      </c>
      <c r="L91" s="238"/>
      <c r="M91" s="238"/>
      <c r="N91" s="238"/>
      <c r="O91" s="238"/>
      <c r="P91" s="238"/>
      <c r="Q91" s="238"/>
      <c r="R91" s="238"/>
      <c r="S91" s="238"/>
    </row>
    <row r="92" spans="1:3" ht="12.75">
      <c r="A92" s="115" t="s">
        <v>172</v>
      </c>
      <c r="B92" s="77">
        <v>154.509</v>
      </c>
      <c r="C92" s="234">
        <v>304.057</v>
      </c>
    </row>
    <row r="93" spans="1:2" ht="12.75">
      <c r="A93" s="115"/>
      <c r="B93" s="83"/>
    </row>
    <row r="94" spans="1:3" ht="12.75">
      <c r="A94" s="116" t="s">
        <v>173</v>
      </c>
      <c r="B94" s="75">
        <v>2784.807454545454</v>
      </c>
      <c r="C94" s="98">
        <v>2791.712</v>
      </c>
    </row>
    <row r="95" spans="1:3" ht="12.75">
      <c r="A95" s="115" t="s">
        <v>16</v>
      </c>
      <c r="B95" s="83">
        <v>2773.7214545454544</v>
      </c>
      <c r="C95" s="83">
        <v>2743.467</v>
      </c>
    </row>
    <row r="96" spans="1:3" ht="12.75">
      <c r="A96" s="115" t="s">
        <v>171</v>
      </c>
      <c r="B96" s="77">
        <v>3.212</v>
      </c>
      <c r="C96" s="83">
        <v>36.697</v>
      </c>
    </row>
    <row r="97" spans="1:3" ht="12.75">
      <c r="A97" s="117" t="s">
        <v>172</v>
      </c>
      <c r="B97" s="106">
        <v>7.874</v>
      </c>
      <c r="C97" s="106">
        <v>11.548</v>
      </c>
    </row>
    <row r="100" spans="1:10" ht="12.75">
      <c r="A100" s="13" t="s">
        <v>174</v>
      </c>
      <c r="B100" s="54"/>
      <c r="C100" s="54"/>
      <c r="D100" s="54"/>
      <c r="E100" s="54"/>
      <c r="F100" s="54"/>
      <c r="G100" s="54"/>
      <c r="H100" s="54"/>
      <c r="I100" s="54"/>
      <c r="J100" s="54"/>
    </row>
    <row r="101" spans="1:20" ht="12.75">
      <c r="A101" s="73"/>
      <c r="B101" s="22">
        <v>1998</v>
      </c>
      <c r="C101" s="22">
        <v>1999</v>
      </c>
      <c r="D101" s="22">
        <v>2000</v>
      </c>
      <c r="E101" s="22">
        <v>2001</v>
      </c>
      <c r="F101" s="22">
        <v>2002</v>
      </c>
      <c r="G101" s="22">
        <v>2003</v>
      </c>
      <c r="H101" s="22">
        <v>2004</v>
      </c>
      <c r="I101" s="41">
        <v>2005</v>
      </c>
      <c r="J101" s="22">
        <v>2006</v>
      </c>
      <c r="K101" s="22">
        <v>2007</v>
      </c>
      <c r="L101" s="194"/>
      <c r="M101" s="194"/>
      <c r="N101" s="194"/>
      <c r="O101" s="194"/>
      <c r="P101" s="194"/>
      <c r="Q101" s="53"/>
      <c r="R101" s="192"/>
      <c r="S101" s="238"/>
      <c r="T101" s="238"/>
    </row>
    <row r="102" spans="1:20" ht="12.75">
      <c r="A102" s="74" t="s">
        <v>10</v>
      </c>
      <c r="B102" s="75">
        <v>4781.894835439139</v>
      </c>
      <c r="C102" s="75">
        <v>5875.381802780535</v>
      </c>
      <c r="D102" s="75">
        <v>5894.429509378506</v>
      </c>
      <c r="E102" s="75">
        <v>5951.840276663776</v>
      </c>
      <c r="F102" s="75">
        <v>6225.054449967192</v>
      </c>
      <c r="G102" s="75">
        <v>6934.723361363033</v>
      </c>
      <c r="H102" s="75">
        <v>8963.46022794101</v>
      </c>
      <c r="I102" s="75">
        <f>I103+I106+I109</f>
        <v>8247.86666671597</v>
      </c>
      <c r="J102" s="75">
        <f>J103+J106+J109</f>
        <v>9301.599999999999</v>
      </c>
      <c r="K102" s="75">
        <f>K103+K106+K109</f>
        <v>10867.9</v>
      </c>
      <c r="L102" s="102"/>
      <c r="M102" s="102"/>
      <c r="N102" s="102"/>
      <c r="O102" s="102"/>
      <c r="P102" s="102"/>
      <c r="Q102" s="97"/>
      <c r="R102" s="102"/>
      <c r="S102" s="238"/>
      <c r="T102" s="238"/>
    </row>
    <row r="103" spans="1:20" ht="12.75">
      <c r="A103" s="76" t="s">
        <v>175</v>
      </c>
      <c r="B103" s="75">
        <v>4464.569925</v>
      </c>
      <c r="C103" s="75">
        <v>5572.3916</v>
      </c>
      <c r="D103" s="75">
        <v>5627.698983116137</v>
      </c>
      <c r="E103" s="75">
        <v>5695.059908287238</v>
      </c>
      <c r="F103" s="75">
        <v>5943.500111353648</v>
      </c>
      <c r="G103" s="75">
        <v>6653.25651555655</v>
      </c>
      <c r="H103" s="75">
        <v>8655.961981665441</v>
      </c>
      <c r="I103" s="75">
        <v>7909.453215472703</v>
      </c>
      <c r="J103" s="98">
        <v>8904.8</v>
      </c>
      <c r="K103" s="98">
        <v>10428.8</v>
      </c>
      <c r="N103" s="85"/>
      <c r="O103" s="85"/>
      <c r="P103" s="85"/>
      <c r="Q103" s="85"/>
      <c r="R103" s="85"/>
      <c r="S103" s="238"/>
      <c r="T103" s="238"/>
    </row>
    <row r="104" spans="1:20" ht="15">
      <c r="A104" s="26" t="s">
        <v>117</v>
      </c>
      <c r="B104" s="77">
        <v>3223.173925</v>
      </c>
      <c r="C104" s="77">
        <v>4444.4456</v>
      </c>
      <c r="D104" s="77">
        <v>4719.956983116137</v>
      </c>
      <c r="E104" s="77">
        <v>5156.021099653948</v>
      </c>
      <c r="F104" s="77">
        <v>5457.236111353648</v>
      </c>
      <c r="G104" s="77">
        <v>6241.999</v>
      </c>
      <c r="H104" s="77">
        <v>8283.565</v>
      </c>
      <c r="I104" s="77">
        <v>7662.085</v>
      </c>
      <c r="J104" s="83">
        <v>8680.1</v>
      </c>
      <c r="K104" s="83">
        <v>10212.2</v>
      </c>
      <c r="N104" s="184"/>
      <c r="O104" s="85"/>
      <c r="P104" s="85"/>
      <c r="Q104" s="85"/>
      <c r="R104" s="85"/>
      <c r="S104" s="238"/>
      <c r="T104" s="238"/>
    </row>
    <row r="105" spans="1:20" ht="12.75">
      <c r="A105" s="26" t="s">
        <v>118</v>
      </c>
      <c r="B105" s="77">
        <v>1241.3960000000002</v>
      </c>
      <c r="C105" s="77">
        <v>1127.9460000000001</v>
      </c>
      <c r="D105" s="77">
        <v>907.742</v>
      </c>
      <c r="E105" s="77">
        <v>539.03880863329</v>
      </c>
      <c r="F105" s="77">
        <v>486.264</v>
      </c>
      <c r="G105" s="77">
        <v>411.25751555654995</v>
      </c>
      <c r="H105" s="77">
        <v>372.39698166544</v>
      </c>
      <c r="I105" s="77">
        <v>247.36821547270287</v>
      </c>
      <c r="J105" s="83">
        <v>224.7</v>
      </c>
      <c r="K105" s="83">
        <v>216.5</v>
      </c>
      <c r="N105" s="101"/>
      <c r="O105" s="101"/>
      <c r="P105" s="101"/>
      <c r="Q105" s="101"/>
      <c r="R105" s="101"/>
      <c r="S105" s="238"/>
      <c r="T105" s="238"/>
    </row>
    <row r="106" spans="1:20" ht="12.75">
      <c r="A106" s="25" t="s">
        <v>119</v>
      </c>
      <c r="B106" s="75">
        <v>134.59691043913836</v>
      </c>
      <c r="C106" s="75">
        <v>164.0780027805353</v>
      </c>
      <c r="D106" s="75">
        <v>164.31632626236873</v>
      </c>
      <c r="E106" s="75">
        <v>184.23344216516244</v>
      </c>
      <c r="F106" s="75">
        <v>224.93798253045753</v>
      </c>
      <c r="G106" s="75">
        <v>236.60884580648366</v>
      </c>
      <c r="H106" s="75">
        <v>265.0152462755687</v>
      </c>
      <c r="I106" s="75">
        <v>305.5214512432667</v>
      </c>
      <c r="J106" s="98">
        <v>381</v>
      </c>
      <c r="K106" s="98">
        <v>426.2</v>
      </c>
      <c r="N106" s="101"/>
      <c r="O106" s="101"/>
      <c r="P106" s="101"/>
      <c r="Q106" s="101"/>
      <c r="R106" s="101"/>
      <c r="S106" s="238"/>
      <c r="T106" s="238"/>
    </row>
    <row r="107" spans="1:20" ht="12.75">
      <c r="A107" s="78" t="s">
        <v>120</v>
      </c>
      <c r="B107" s="77">
        <v>125.27455243913836</v>
      </c>
      <c r="C107" s="77">
        <v>151.21090056712083</v>
      </c>
      <c r="D107" s="77">
        <v>156.24130372636873</v>
      </c>
      <c r="E107" s="77">
        <v>175.37701100443516</v>
      </c>
      <c r="F107" s="77">
        <v>215.44170513176965</v>
      </c>
      <c r="G107" s="77">
        <v>227.88586872580228</v>
      </c>
      <c r="H107" s="77">
        <v>254.10075803779324</v>
      </c>
      <c r="I107" s="77">
        <v>289.4944512432667</v>
      </c>
      <c r="J107" s="83">
        <v>365.1</v>
      </c>
      <c r="K107" s="83">
        <v>420.3</v>
      </c>
      <c r="N107" s="85"/>
      <c r="O107" s="85"/>
      <c r="P107" s="85"/>
      <c r="Q107" s="85"/>
      <c r="R107" s="85"/>
      <c r="S107" s="238"/>
      <c r="T107" s="238"/>
    </row>
    <row r="108" spans="1:20" ht="12.75">
      <c r="A108" s="79" t="s">
        <v>121</v>
      </c>
      <c r="B108" s="77">
        <v>9.322358</v>
      </c>
      <c r="C108" s="77">
        <v>12.867102213414464</v>
      </c>
      <c r="D108" s="77">
        <v>8.075022536</v>
      </c>
      <c r="E108" s="77">
        <v>8.856431160727272</v>
      </c>
      <c r="F108" s="77">
        <v>9.496277398687893</v>
      </c>
      <c r="G108" s="77">
        <v>8.72297708068137</v>
      </c>
      <c r="H108" s="77">
        <v>10.914488237775458</v>
      </c>
      <c r="I108" s="77">
        <v>16.027</v>
      </c>
      <c r="J108" s="83">
        <v>15.9</v>
      </c>
      <c r="K108" s="83">
        <v>6</v>
      </c>
      <c r="N108" s="101"/>
      <c r="O108" s="101"/>
      <c r="P108" s="101"/>
      <c r="Q108" s="101"/>
      <c r="R108" s="101"/>
      <c r="S108" s="238"/>
      <c r="T108" s="238"/>
    </row>
    <row r="109" spans="1:20" ht="12.75">
      <c r="A109" s="28" t="s">
        <v>122</v>
      </c>
      <c r="B109" s="81">
        <v>182.728</v>
      </c>
      <c r="C109" s="81">
        <v>138.91219999999998</v>
      </c>
      <c r="D109" s="81">
        <v>102.4142</v>
      </c>
      <c r="E109" s="81">
        <v>72.54692621137661</v>
      </c>
      <c r="F109" s="81">
        <v>56.61635608308605</v>
      </c>
      <c r="G109" s="81">
        <v>44.858</v>
      </c>
      <c r="H109" s="81">
        <v>42.483</v>
      </c>
      <c r="I109" s="81">
        <v>32.892</v>
      </c>
      <c r="J109" s="81">
        <v>15.8</v>
      </c>
      <c r="K109" s="81">
        <v>12.9</v>
      </c>
      <c r="N109" s="101"/>
      <c r="O109" s="101"/>
      <c r="P109" s="101"/>
      <c r="Q109" s="101"/>
      <c r="R109" s="101"/>
      <c r="S109" s="238"/>
      <c r="T109" s="238"/>
    </row>
    <row r="110" spans="1:20" ht="15">
      <c r="A110" s="82" t="s">
        <v>176</v>
      </c>
      <c r="B110" s="83"/>
      <c r="C110" s="83"/>
      <c r="D110" s="83"/>
      <c r="E110" s="83"/>
      <c r="F110" s="83"/>
      <c r="G110" s="83"/>
      <c r="H110" s="83"/>
      <c r="I110" s="83"/>
      <c r="J110" s="83"/>
      <c r="N110" s="85"/>
      <c r="O110" s="85"/>
      <c r="P110" s="85"/>
      <c r="Q110" s="85"/>
      <c r="R110" s="85"/>
      <c r="S110" s="238"/>
      <c r="T110" s="238"/>
    </row>
    <row r="111" spans="1:20" ht="12.75">
      <c r="A111" s="13"/>
      <c r="B111" s="68"/>
      <c r="C111" s="68"/>
      <c r="D111" s="68"/>
      <c r="E111" s="68"/>
      <c r="F111" s="68"/>
      <c r="G111" s="68"/>
      <c r="H111" s="68"/>
      <c r="I111" s="68"/>
      <c r="J111" s="68"/>
      <c r="L111" s="238"/>
      <c r="M111" s="238"/>
      <c r="N111" s="238"/>
      <c r="O111" s="238"/>
      <c r="P111" s="238"/>
      <c r="Q111" s="238"/>
      <c r="R111" s="238"/>
      <c r="S111" s="238"/>
      <c r="T111" s="238"/>
    </row>
    <row r="112" spans="1:20" ht="12.75">
      <c r="A112" s="46"/>
      <c r="B112" s="67"/>
      <c r="C112" s="67"/>
      <c r="D112" s="67"/>
      <c r="E112" s="67"/>
      <c r="F112" s="67"/>
      <c r="G112" s="67"/>
      <c r="H112" s="67"/>
      <c r="I112" s="95"/>
      <c r="J112" s="67"/>
      <c r="L112" s="238"/>
      <c r="M112" s="238"/>
      <c r="N112" s="238"/>
      <c r="O112" s="238"/>
      <c r="P112" s="238"/>
      <c r="Q112" s="238"/>
      <c r="R112" s="238"/>
      <c r="S112" s="238"/>
      <c r="T112" s="238"/>
    </row>
    <row r="113" spans="1:20" ht="12.75">
      <c r="A113" s="94" t="s">
        <v>177</v>
      </c>
      <c r="B113" s="84"/>
      <c r="C113" s="84"/>
      <c r="D113" s="84"/>
      <c r="E113" s="84"/>
      <c r="F113" s="84"/>
      <c r="G113" s="84"/>
      <c r="H113" s="84"/>
      <c r="I113" s="54"/>
      <c r="J113" s="84"/>
      <c r="L113" s="238"/>
      <c r="M113" s="238"/>
      <c r="N113" s="238"/>
      <c r="O113" s="238"/>
      <c r="P113" s="238"/>
      <c r="Q113" s="238"/>
      <c r="R113" s="238"/>
      <c r="S113" s="238"/>
      <c r="T113" s="238"/>
    </row>
    <row r="114" spans="1:20" ht="12.75">
      <c r="A114" s="118"/>
      <c r="B114" s="22">
        <v>1998</v>
      </c>
      <c r="C114" s="22">
        <v>1999</v>
      </c>
      <c r="D114" s="22">
        <v>2000</v>
      </c>
      <c r="E114" s="22">
        <v>2001</v>
      </c>
      <c r="F114" s="22">
        <v>2002</v>
      </c>
      <c r="G114" s="22">
        <v>2003</v>
      </c>
      <c r="H114" s="22">
        <v>2004</v>
      </c>
      <c r="I114" s="41">
        <v>2005</v>
      </c>
      <c r="J114" s="22">
        <v>2006</v>
      </c>
      <c r="K114" s="22">
        <v>2007</v>
      </c>
      <c r="L114" s="186"/>
      <c r="M114" s="186"/>
      <c r="N114" s="186"/>
      <c r="O114" s="186"/>
      <c r="P114" s="186"/>
      <c r="Q114" s="186"/>
      <c r="R114" s="186"/>
      <c r="S114" s="238"/>
      <c r="T114" s="238"/>
    </row>
    <row r="115" spans="1:20" ht="12.75">
      <c r="A115" s="1" t="s">
        <v>10</v>
      </c>
      <c r="B115" s="75">
        <v>4464.569925</v>
      </c>
      <c r="C115" s="75">
        <v>5572.3916</v>
      </c>
      <c r="D115" s="75">
        <v>5627.698983116138</v>
      </c>
      <c r="E115" s="75">
        <v>5695.059908287237</v>
      </c>
      <c r="F115" s="75">
        <v>5943.500111353647</v>
      </c>
      <c r="G115" s="75">
        <v>6653.25651555655</v>
      </c>
      <c r="H115" s="75">
        <v>8655.96198166544</v>
      </c>
      <c r="I115" s="75">
        <v>7909.453215472703</v>
      </c>
      <c r="J115" s="98">
        <v>8904.8</v>
      </c>
      <c r="K115" s="98">
        <v>10428.8</v>
      </c>
      <c r="N115" s="184"/>
      <c r="O115" s="184"/>
      <c r="P115" s="184"/>
      <c r="Q115" s="184"/>
      <c r="R115" s="184"/>
      <c r="S115" s="238"/>
      <c r="T115" s="238"/>
    </row>
    <row r="116" spans="1:20" ht="15">
      <c r="A116" s="25" t="s">
        <v>125</v>
      </c>
      <c r="B116" s="75">
        <v>4194.238925</v>
      </c>
      <c r="C116" s="75">
        <v>5265.1026</v>
      </c>
      <c r="D116" s="75">
        <v>5314.158983116138</v>
      </c>
      <c r="E116" s="75">
        <v>5410.480783755237</v>
      </c>
      <c r="F116" s="75">
        <v>5714.445111353647</v>
      </c>
      <c r="G116" s="75">
        <v>6431.465515556551</v>
      </c>
      <c r="H116" s="75">
        <v>8396.49798166544</v>
      </c>
      <c r="I116" s="75">
        <v>7612.637</v>
      </c>
      <c r="J116" s="98">
        <v>8624.8</v>
      </c>
      <c r="K116" s="98">
        <v>10149.4</v>
      </c>
      <c r="L116" s="85"/>
      <c r="M116" s="85"/>
      <c r="N116" s="85"/>
      <c r="O116" s="85"/>
      <c r="P116" s="85"/>
      <c r="Q116" s="85"/>
      <c r="R116" s="85"/>
      <c r="S116" s="238"/>
      <c r="T116" s="238"/>
    </row>
    <row r="117" spans="1:20" ht="12.75">
      <c r="A117" s="86" t="s">
        <v>126</v>
      </c>
      <c r="B117" s="75">
        <v>3079.355925</v>
      </c>
      <c r="C117" s="75">
        <v>4280.9946</v>
      </c>
      <c r="D117" s="75">
        <v>4517.937983116138</v>
      </c>
      <c r="E117" s="75">
        <v>4971.186975121947</v>
      </c>
      <c r="F117" s="75">
        <v>5308.008111353647</v>
      </c>
      <c r="G117" s="75">
        <v>6077.403</v>
      </c>
      <c r="H117" s="75">
        <v>8105.080999999999</v>
      </c>
      <c r="I117" s="75">
        <v>7449.182</v>
      </c>
      <c r="J117" s="98">
        <v>8456.6</v>
      </c>
      <c r="K117" s="98">
        <v>9992.5</v>
      </c>
      <c r="N117" s="85"/>
      <c r="O117" s="85"/>
      <c r="P117" s="85"/>
      <c r="Q117" s="85"/>
      <c r="R117" s="85"/>
      <c r="S117" s="238"/>
      <c r="T117" s="238"/>
    </row>
    <row r="118" spans="1:20" ht="12.75">
      <c r="A118" s="87" t="s">
        <v>178</v>
      </c>
      <c r="B118" s="77">
        <v>3041.0762999999997</v>
      </c>
      <c r="C118" s="77">
        <v>4185.6566</v>
      </c>
      <c r="D118" s="77">
        <v>4372.202983116137</v>
      </c>
      <c r="E118" s="77">
        <v>4716.241181516418</v>
      </c>
      <c r="F118" s="77">
        <v>4678.36616636571</v>
      </c>
      <c r="G118" s="77">
        <v>5225.285</v>
      </c>
      <c r="H118" s="77">
        <v>6553.382</v>
      </c>
      <c r="I118" s="77">
        <v>2976.641</v>
      </c>
      <c r="J118" s="83">
        <v>2294.1</v>
      </c>
      <c r="K118" s="83">
        <v>2921.4</v>
      </c>
      <c r="N118" s="85"/>
      <c r="O118" s="85"/>
      <c r="P118" s="85"/>
      <c r="Q118" s="85"/>
      <c r="R118" s="85"/>
      <c r="S118" s="238"/>
      <c r="T118" s="238"/>
    </row>
    <row r="119" spans="1:20" ht="12.75">
      <c r="A119" s="87" t="s">
        <v>128</v>
      </c>
      <c r="B119" s="77">
        <v>7.297125</v>
      </c>
      <c r="C119" s="77">
        <v>39.749</v>
      </c>
      <c r="D119" s="77">
        <v>93.252</v>
      </c>
      <c r="E119" s="77">
        <v>197.31721792565</v>
      </c>
      <c r="F119" s="77">
        <v>409.0500836874192</v>
      </c>
      <c r="G119" s="77">
        <v>650.662</v>
      </c>
      <c r="H119" s="77">
        <v>1351.787</v>
      </c>
      <c r="I119" s="77">
        <v>4272.806</v>
      </c>
      <c r="J119" s="83">
        <v>5772.4</v>
      </c>
      <c r="K119" s="83">
        <v>6496.3</v>
      </c>
      <c r="N119" s="101"/>
      <c r="O119" s="101"/>
      <c r="P119" s="101"/>
      <c r="Q119" s="101"/>
      <c r="R119" s="101"/>
      <c r="S119" s="238"/>
      <c r="T119" s="238"/>
    </row>
    <row r="120" spans="1:20" ht="12.75">
      <c r="A120" s="88" t="s">
        <v>129</v>
      </c>
      <c r="B120" s="77">
        <v>7.297125</v>
      </c>
      <c r="C120" s="77">
        <v>39.749</v>
      </c>
      <c r="D120" s="77">
        <v>93.252</v>
      </c>
      <c r="E120" s="77">
        <v>197.31721792565</v>
      </c>
      <c r="F120" s="77" t="s">
        <v>9</v>
      </c>
      <c r="G120" s="77">
        <v>332.603</v>
      </c>
      <c r="H120" s="77">
        <v>436.389</v>
      </c>
      <c r="I120" s="77">
        <v>517.254</v>
      </c>
      <c r="J120" s="83">
        <v>585.4</v>
      </c>
      <c r="K120" s="83">
        <v>650.1</v>
      </c>
      <c r="N120" s="101"/>
      <c r="O120" s="101"/>
      <c r="P120" s="101"/>
      <c r="Q120" s="101"/>
      <c r="R120" s="101"/>
      <c r="S120" s="238"/>
      <c r="T120" s="238"/>
    </row>
    <row r="121" spans="1:20" ht="12.75">
      <c r="A121" s="88" t="s">
        <v>130</v>
      </c>
      <c r="B121" s="77" t="s">
        <v>14</v>
      </c>
      <c r="C121" s="77" t="s">
        <v>14</v>
      </c>
      <c r="D121" s="77" t="s">
        <v>14</v>
      </c>
      <c r="E121" s="77" t="s">
        <v>14</v>
      </c>
      <c r="F121" s="77" t="s">
        <v>9</v>
      </c>
      <c r="G121" s="77">
        <v>318.059</v>
      </c>
      <c r="H121" s="77">
        <v>915.398</v>
      </c>
      <c r="I121" s="77">
        <v>3755.552</v>
      </c>
      <c r="J121" s="83">
        <v>5187</v>
      </c>
      <c r="K121" s="83">
        <v>5846.2</v>
      </c>
      <c r="N121" s="101"/>
      <c r="O121" s="101"/>
      <c r="P121" s="101"/>
      <c r="Q121" s="101"/>
      <c r="R121" s="101"/>
      <c r="S121" s="238"/>
      <c r="T121" s="238"/>
    </row>
    <row r="122" spans="1:19" ht="12.75">
      <c r="A122" s="87" t="s">
        <v>131</v>
      </c>
      <c r="B122" s="77">
        <v>30.9825</v>
      </c>
      <c r="C122" s="77">
        <v>55.589</v>
      </c>
      <c r="D122" s="77">
        <v>52.483</v>
      </c>
      <c r="E122" s="77">
        <v>57.62857567988</v>
      </c>
      <c r="F122" s="77">
        <v>54.266113385187424</v>
      </c>
      <c r="G122" s="77">
        <v>51.011</v>
      </c>
      <c r="H122" s="77">
        <v>48.378</v>
      </c>
      <c r="I122" s="77">
        <v>43.795</v>
      </c>
      <c r="J122" s="83">
        <v>37.5</v>
      </c>
      <c r="K122" s="83">
        <v>31</v>
      </c>
      <c r="N122" s="101"/>
      <c r="O122" s="101"/>
      <c r="P122" s="101"/>
      <c r="Q122" s="101"/>
      <c r="R122" s="101"/>
      <c r="S122" s="238"/>
    </row>
    <row r="123" spans="1:19" ht="12.75">
      <c r="A123" s="87" t="s">
        <v>179</v>
      </c>
      <c r="B123" s="77" t="s">
        <v>9</v>
      </c>
      <c r="C123" s="77" t="s">
        <v>9</v>
      </c>
      <c r="D123" s="77" t="s">
        <v>9</v>
      </c>
      <c r="E123" s="77" t="s">
        <v>9</v>
      </c>
      <c r="F123" s="77">
        <v>166.32574791533034</v>
      </c>
      <c r="G123" s="77">
        <v>150.445</v>
      </c>
      <c r="H123" s="77">
        <v>151.534</v>
      </c>
      <c r="I123" s="77">
        <v>155.94</v>
      </c>
      <c r="J123" s="83">
        <v>352.6</v>
      </c>
      <c r="K123" s="83">
        <v>543.8</v>
      </c>
      <c r="N123" s="101"/>
      <c r="O123" s="101"/>
      <c r="P123" s="101"/>
      <c r="Q123" s="101"/>
      <c r="R123" s="101"/>
      <c r="S123" s="238"/>
    </row>
    <row r="124" spans="1:19" ht="12.75">
      <c r="A124" s="86" t="s">
        <v>118</v>
      </c>
      <c r="B124" s="75">
        <v>1114.883</v>
      </c>
      <c r="C124" s="75">
        <v>984.108</v>
      </c>
      <c r="D124" s="75">
        <v>796.221</v>
      </c>
      <c r="E124" s="75">
        <v>439.29380863329</v>
      </c>
      <c r="F124" s="75">
        <v>406.437</v>
      </c>
      <c r="G124" s="75">
        <v>354.06251555655</v>
      </c>
      <c r="H124" s="75">
        <v>291.41698166543995</v>
      </c>
      <c r="I124" s="75">
        <v>163.455</v>
      </c>
      <c r="J124" s="98">
        <v>168.2</v>
      </c>
      <c r="K124" s="98">
        <v>156.9</v>
      </c>
      <c r="N124" s="101"/>
      <c r="O124" s="101"/>
      <c r="P124" s="101"/>
      <c r="Q124" s="101"/>
      <c r="R124" s="101"/>
      <c r="S124" s="238"/>
    </row>
    <row r="125" spans="1:19" ht="12.75">
      <c r="A125" s="89" t="s">
        <v>133</v>
      </c>
      <c r="B125" s="77">
        <v>30.605</v>
      </c>
      <c r="C125" s="77">
        <v>56.496</v>
      </c>
      <c r="D125" s="77">
        <v>43.988</v>
      </c>
      <c r="E125" s="77">
        <v>41.952202500000006</v>
      </c>
      <c r="F125" s="77">
        <v>36.75</v>
      </c>
      <c r="G125" s="77">
        <v>33.424</v>
      </c>
      <c r="H125" s="77">
        <v>27.225</v>
      </c>
      <c r="I125" s="77">
        <v>4.546</v>
      </c>
      <c r="J125" s="83">
        <v>11.7</v>
      </c>
      <c r="K125" s="83">
        <v>15.7</v>
      </c>
      <c r="N125" s="85"/>
      <c r="O125" s="85"/>
      <c r="P125" s="85"/>
      <c r="Q125" s="85"/>
      <c r="R125" s="85"/>
      <c r="S125" s="238"/>
    </row>
    <row r="126" spans="1:19" ht="12.75">
      <c r="A126" s="87" t="s">
        <v>134</v>
      </c>
      <c r="B126" s="77">
        <v>649.76</v>
      </c>
      <c r="C126" s="77">
        <v>597.561</v>
      </c>
      <c r="D126" s="77">
        <v>527.663</v>
      </c>
      <c r="E126" s="77">
        <v>195.462</v>
      </c>
      <c r="F126" s="77">
        <v>175.696</v>
      </c>
      <c r="G126" s="77">
        <v>184.55131137169002</v>
      </c>
      <c r="H126" s="77">
        <v>161.13261568426998</v>
      </c>
      <c r="I126" s="77">
        <v>103.02</v>
      </c>
      <c r="J126" s="83">
        <v>81.7</v>
      </c>
      <c r="K126" s="83">
        <v>72</v>
      </c>
      <c r="N126" s="101"/>
      <c r="O126" s="101"/>
      <c r="P126" s="101"/>
      <c r="Q126" s="101"/>
      <c r="R126" s="101"/>
      <c r="S126" s="238"/>
    </row>
    <row r="127" spans="1:19" ht="12.75">
      <c r="A127" s="87" t="s">
        <v>135</v>
      </c>
      <c r="B127" s="77">
        <v>308.48</v>
      </c>
      <c r="C127" s="77">
        <v>330.051</v>
      </c>
      <c r="D127" s="77">
        <v>224.57</v>
      </c>
      <c r="E127" s="77">
        <v>189.00260613329002</v>
      </c>
      <c r="F127" s="77">
        <v>190.045</v>
      </c>
      <c r="G127" s="77">
        <v>136.08720418485998</v>
      </c>
      <c r="H127" s="77">
        <v>103.05936598117</v>
      </c>
      <c r="I127" s="77">
        <v>55.889</v>
      </c>
      <c r="J127" s="226">
        <v>74.7</v>
      </c>
      <c r="K127" s="226">
        <v>69.2</v>
      </c>
      <c r="N127" s="101"/>
      <c r="O127" s="101"/>
      <c r="P127" s="101"/>
      <c r="Q127" s="101"/>
      <c r="R127" s="101"/>
      <c r="S127" s="238"/>
    </row>
    <row r="128" spans="1:19" ht="15">
      <c r="A128" s="90" t="s">
        <v>136</v>
      </c>
      <c r="B128" s="77">
        <v>126.038</v>
      </c>
      <c r="C128" s="77" t="s">
        <v>14</v>
      </c>
      <c r="D128" s="77">
        <v>0</v>
      </c>
      <c r="E128" s="77">
        <v>12.877</v>
      </c>
      <c r="F128" s="77">
        <v>3.946</v>
      </c>
      <c r="G128" s="77">
        <v>0</v>
      </c>
      <c r="H128" s="77">
        <v>0</v>
      </c>
      <c r="I128" s="77">
        <v>0</v>
      </c>
      <c r="J128" s="226">
        <v>0</v>
      </c>
      <c r="K128" s="226">
        <v>0</v>
      </c>
      <c r="N128" s="187"/>
      <c r="O128" s="187"/>
      <c r="P128" s="187"/>
      <c r="Q128" s="187"/>
      <c r="R128" s="187"/>
      <c r="S128" s="238"/>
    </row>
    <row r="129" spans="1:19" ht="12.75">
      <c r="A129" s="90"/>
      <c r="B129" s="77"/>
      <c r="C129" s="77"/>
      <c r="D129" s="77"/>
      <c r="E129" s="77"/>
      <c r="F129" s="77"/>
      <c r="G129" s="77"/>
      <c r="H129" s="77"/>
      <c r="I129" s="77"/>
      <c r="J129" s="77"/>
      <c r="K129" s="77"/>
      <c r="N129" s="187"/>
      <c r="O129" s="187"/>
      <c r="P129" s="187"/>
      <c r="Q129" s="187"/>
      <c r="R129" s="187"/>
      <c r="S129" s="238"/>
    </row>
    <row r="130" spans="1:19" ht="12.75">
      <c r="A130" s="91" t="s">
        <v>137</v>
      </c>
      <c r="B130" s="98">
        <v>143.818</v>
      </c>
      <c r="C130" s="98">
        <v>163.451</v>
      </c>
      <c r="D130" s="98">
        <v>202.019</v>
      </c>
      <c r="E130" s="98">
        <v>184.834124532</v>
      </c>
      <c r="F130" s="98">
        <v>149.228</v>
      </c>
      <c r="G130" s="98">
        <v>164.596</v>
      </c>
      <c r="H130" s="98">
        <v>178.484</v>
      </c>
      <c r="I130" s="98">
        <v>212.903</v>
      </c>
      <c r="J130" s="98">
        <v>223.5</v>
      </c>
      <c r="K130" s="98">
        <v>219.7</v>
      </c>
      <c r="N130" s="85"/>
      <c r="O130" s="85"/>
      <c r="P130" s="85"/>
      <c r="Q130" s="85"/>
      <c r="R130" s="85"/>
      <c r="S130" s="238"/>
    </row>
    <row r="131" spans="1:19" ht="12.75">
      <c r="A131" s="92" t="s">
        <v>138</v>
      </c>
      <c r="B131" s="81">
        <v>126.513</v>
      </c>
      <c r="C131" s="81">
        <v>143.838</v>
      </c>
      <c r="D131" s="81">
        <v>111.521</v>
      </c>
      <c r="E131" s="81">
        <v>99.745</v>
      </c>
      <c r="F131" s="81">
        <v>79.827</v>
      </c>
      <c r="G131" s="81">
        <v>57.195</v>
      </c>
      <c r="H131" s="81">
        <v>80.98</v>
      </c>
      <c r="I131" s="81">
        <v>83.91321547270289</v>
      </c>
      <c r="J131" s="81">
        <v>56.5</v>
      </c>
      <c r="K131" s="81">
        <v>59.7</v>
      </c>
      <c r="N131" s="85"/>
      <c r="O131" s="85"/>
      <c r="P131" s="85"/>
      <c r="Q131" s="85"/>
      <c r="R131" s="85"/>
      <c r="S131" s="238"/>
    </row>
    <row r="132" spans="1:19" ht="15">
      <c r="A132" s="93" t="s">
        <v>325</v>
      </c>
      <c r="B132" s="94"/>
      <c r="C132" s="94"/>
      <c r="D132" s="94"/>
      <c r="E132" s="94"/>
      <c r="F132" s="94"/>
      <c r="G132" s="94"/>
      <c r="H132" s="94"/>
      <c r="I132" s="94"/>
      <c r="J132" s="95"/>
      <c r="K132" s="94"/>
      <c r="L132" s="238"/>
      <c r="M132" s="238"/>
      <c r="N132" s="238"/>
      <c r="O132" s="238"/>
      <c r="P132" s="238"/>
      <c r="Q132" s="238"/>
      <c r="R132" s="238"/>
      <c r="S132" s="238"/>
    </row>
    <row r="133" spans="1:11" ht="12.75" customHeight="1">
      <c r="A133" s="290" t="s">
        <v>180</v>
      </c>
      <c r="B133" s="291"/>
      <c r="C133" s="291"/>
      <c r="D133" s="291"/>
      <c r="E133" s="291"/>
      <c r="F133" s="291"/>
      <c r="G133" s="291"/>
      <c r="H133" s="291"/>
      <c r="I133" s="291"/>
      <c r="J133" s="291"/>
      <c r="K133" s="291"/>
    </row>
    <row r="134" spans="1:10" ht="12.75">
      <c r="A134" s="55"/>
      <c r="B134" s="94"/>
      <c r="C134" s="94"/>
      <c r="D134" s="94"/>
      <c r="E134" s="94"/>
      <c r="F134" s="94"/>
      <c r="G134" s="94"/>
      <c r="H134" s="94"/>
      <c r="I134" s="95"/>
      <c r="J134" s="94"/>
    </row>
    <row r="135" spans="1:10" ht="12.75">
      <c r="A135" s="241"/>
      <c r="B135" s="94"/>
      <c r="C135" s="94"/>
      <c r="D135" s="94"/>
      <c r="E135" s="94"/>
      <c r="F135" s="94"/>
      <c r="G135" s="94"/>
      <c r="H135" s="94"/>
      <c r="I135" s="94"/>
      <c r="J135" s="241"/>
    </row>
    <row r="136" spans="1:10" ht="12.75">
      <c r="A136" s="94" t="s">
        <v>181</v>
      </c>
      <c r="B136" s="241"/>
      <c r="C136" s="241"/>
      <c r="D136" s="241"/>
      <c r="E136" s="241"/>
      <c r="F136" s="241"/>
      <c r="G136" s="241"/>
      <c r="H136" s="241"/>
      <c r="I136" s="241"/>
      <c r="J136" s="242"/>
    </row>
    <row r="137" spans="1:22" ht="12.75">
      <c r="A137" s="96"/>
      <c r="B137" s="22">
        <v>1998</v>
      </c>
      <c r="C137" s="22">
        <v>1999</v>
      </c>
      <c r="D137" s="22">
        <v>2000</v>
      </c>
      <c r="E137" s="22">
        <v>2001</v>
      </c>
      <c r="F137" s="22">
        <v>2002</v>
      </c>
      <c r="G137" s="22">
        <v>2003</v>
      </c>
      <c r="H137" s="22">
        <v>2004</v>
      </c>
      <c r="I137" s="41">
        <v>2005</v>
      </c>
      <c r="J137" s="197">
        <v>2006</v>
      </c>
      <c r="K137" s="197">
        <v>2007</v>
      </c>
      <c r="L137" s="192"/>
      <c r="M137" s="192"/>
      <c r="N137" s="192"/>
      <c r="O137" s="192"/>
      <c r="P137" s="192"/>
      <c r="Q137" s="192"/>
      <c r="R137" s="192"/>
      <c r="S137" s="238"/>
      <c r="T137" s="238"/>
      <c r="U137" s="238"/>
      <c r="V137" s="238"/>
    </row>
    <row r="138" spans="1:22" ht="15">
      <c r="A138" s="97" t="s">
        <v>182</v>
      </c>
      <c r="B138" s="75">
        <v>242.55343221549845</v>
      </c>
      <c r="C138" s="75">
        <v>277.11633632679604</v>
      </c>
      <c r="D138" s="75">
        <v>315.88861580105566</v>
      </c>
      <c r="E138" s="75">
        <v>355.73286490521997</v>
      </c>
      <c r="F138" s="75">
        <v>382.85982283197586</v>
      </c>
      <c r="G138" s="75">
        <v>411.5785829255599</v>
      </c>
      <c r="H138" s="75">
        <v>439.9935513806462</v>
      </c>
      <c r="I138" s="75">
        <v>480.8428853187962</v>
      </c>
      <c r="J138" s="209">
        <v>510.8</v>
      </c>
      <c r="K138" s="209">
        <v>557.4</v>
      </c>
      <c r="M138" s="243"/>
      <c r="N138" s="240"/>
      <c r="O138" s="240"/>
      <c r="P138" s="85"/>
      <c r="Q138" s="85"/>
      <c r="R138" s="85"/>
      <c r="S138" s="238"/>
      <c r="T138" s="238"/>
      <c r="U138" s="238"/>
      <c r="V138" s="238"/>
    </row>
    <row r="139" spans="1:22" ht="12.75">
      <c r="A139" s="61" t="s">
        <v>142</v>
      </c>
      <c r="B139" s="77">
        <v>134.59691043913836</v>
      </c>
      <c r="C139" s="77">
        <v>164.0780027805353</v>
      </c>
      <c r="D139" s="77">
        <v>164.31633326236874</v>
      </c>
      <c r="E139" s="77">
        <v>184.23144416616242</v>
      </c>
      <c r="F139" s="77">
        <v>224.9389845324575</v>
      </c>
      <c r="G139" s="77">
        <v>236.60884780948368</v>
      </c>
      <c r="H139" s="77">
        <v>265.01424827956873</v>
      </c>
      <c r="I139" s="77">
        <v>305.4294512432667</v>
      </c>
      <c r="J139" s="200">
        <v>352.2</v>
      </c>
      <c r="K139" s="200">
        <v>398.1</v>
      </c>
      <c r="L139" s="187"/>
      <c r="M139" s="187"/>
      <c r="N139" s="187"/>
      <c r="O139" s="187"/>
      <c r="P139" s="187"/>
      <c r="Q139" s="187"/>
      <c r="R139" s="187"/>
      <c r="S139" s="238"/>
      <c r="T139" s="238"/>
      <c r="U139" s="238"/>
      <c r="V139" s="238"/>
    </row>
    <row r="140" spans="1:22" ht="12.75">
      <c r="A140" s="101" t="s">
        <v>183</v>
      </c>
      <c r="B140" s="75" t="s">
        <v>9</v>
      </c>
      <c r="C140" s="75" t="s">
        <v>9</v>
      </c>
      <c r="D140" s="77">
        <v>36.941969381291614</v>
      </c>
      <c r="E140" s="77">
        <v>44.72736743000001</v>
      </c>
      <c r="F140" s="77">
        <v>47.543784362512</v>
      </c>
      <c r="G140" s="77">
        <v>48.343268304</v>
      </c>
      <c r="H140" s="77">
        <v>48.299</v>
      </c>
      <c r="I140" s="77">
        <v>49.40656</v>
      </c>
      <c r="J140" s="200">
        <v>28.8</v>
      </c>
      <c r="K140" s="200">
        <v>28.1</v>
      </c>
      <c r="N140" s="101"/>
      <c r="O140" s="101"/>
      <c r="P140" s="101"/>
      <c r="Q140" s="101"/>
      <c r="R140" s="101"/>
      <c r="S140" s="238"/>
      <c r="T140" s="238"/>
      <c r="U140" s="238"/>
      <c r="V140" s="238"/>
    </row>
    <row r="141" spans="1:22" ht="12.75">
      <c r="A141" s="101" t="s">
        <v>145</v>
      </c>
      <c r="B141" s="77">
        <v>107.95652177636009</v>
      </c>
      <c r="C141" s="77">
        <v>113.03833354626076</v>
      </c>
      <c r="D141" s="77">
        <v>114.6303131573953</v>
      </c>
      <c r="E141" s="77">
        <v>126.77405330905754</v>
      </c>
      <c r="F141" s="77">
        <v>110.37705393700634</v>
      </c>
      <c r="G141" s="77">
        <v>126.62646681207622</v>
      </c>
      <c r="H141" s="77">
        <v>126.68030310107747</v>
      </c>
      <c r="I141" s="77">
        <v>126.00687407552948</v>
      </c>
      <c r="J141" s="200">
        <v>129.8</v>
      </c>
      <c r="K141" s="200">
        <v>131.2</v>
      </c>
      <c r="N141" s="101"/>
      <c r="O141" s="101"/>
      <c r="P141" s="101"/>
      <c r="Q141" s="101"/>
      <c r="R141" s="101"/>
      <c r="S141" s="238"/>
      <c r="T141" s="238"/>
      <c r="U141" s="238"/>
      <c r="V141" s="238"/>
    </row>
    <row r="142" spans="1:22" ht="12.75">
      <c r="A142" s="71"/>
      <c r="B142" s="77"/>
      <c r="C142" s="77"/>
      <c r="D142" s="77"/>
      <c r="E142" s="77"/>
      <c r="F142" s="77"/>
      <c r="G142" s="77"/>
      <c r="H142" s="77"/>
      <c r="I142" s="77"/>
      <c r="J142" s="83"/>
      <c r="K142" s="83"/>
      <c r="N142" s="101"/>
      <c r="O142" s="101"/>
      <c r="P142" s="101"/>
      <c r="Q142" s="101"/>
      <c r="R142" s="101"/>
      <c r="S142" s="238"/>
      <c r="T142" s="238"/>
      <c r="U142" s="238"/>
      <c r="V142" s="238"/>
    </row>
    <row r="143" spans="1:22" ht="12.75">
      <c r="A143" s="97" t="s">
        <v>146</v>
      </c>
      <c r="B143" s="75">
        <v>15.8464</v>
      </c>
      <c r="C143" s="75">
        <v>19.483900000000002</v>
      </c>
      <c r="D143" s="75">
        <v>23.28</v>
      </c>
      <c r="E143" s="75">
        <v>25.557</v>
      </c>
      <c r="F143" s="75">
        <v>29.341</v>
      </c>
      <c r="G143" s="75">
        <v>33.64</v>
      </c>
      <c r="H143" s="75">
        <v>34.377</v>
      </c>
      <c r="I143" s="75">
        <v>35.53810000000001</v>
      </c>
      <c r="J143" s="199">
        <v>40.5</v>
      </c>
      <c r="K143" s="199">
        <v>57.6</v>
      </c>
      <c r="L143" s="288"/>
      <c r="M143" s="187"/>
      <c r="N143" s="187"/>
      <c r="O143" s="187"/>
      <c r="P143" s="187"/>
      <c r="Q143" s="187"/>
      <c r="R143" s="187"/>
      <c r="S143" s="238"/>
      <c r="T143" s="238"/>
      <c r="U143" s="238"/>
      <c r="V143" s="238"/>
    </row>
    <row r="144" spans="1:22" ht="12.75">
      <c r="A144" s="101" t="s">
        <v>147</v>
      </c>
      <c r="B144" s="77">
        <v>9.35639825970549</v>
      </c>
      <c r="C144" s="77">
        <v>11.095601044908848</v>
      </c>
      <c r="D144" s="77">
        <v>13.770923865300148</v>
      </c>
      <c r="E144" s="77">
        <v>14.958980597649058</v>
      </c>
      <c r="F144" s="77">
        <v>17.424255501571878</v>
      </c>
      <c r="G144" s="77">
        <v>20.353465884079235</v>
      </c>
      <c r="H144" s="77">
        <v>21.752392638036813</v>
      </c>
      <c r="I144" s="77">
        <v>23.508900000000004</v>
      </c>
      <c r="J144" s="200">
        <v>28.5</v>
      </c>
      <c r="K144" s="200">
        <v>40.1</v>
      </c>
      <c r="L144" s="288"/>
      <c r="N144" s="85"/>
      <c r="O144" s="85"/>
      <c r="P144" s="85"/>
      <c r="Q144" s="85"/>
      <c r="R144" s="85"/>
      <c r="S144" s="238"/>
      <c r="T144" s="238"/>
      <c r="U144" s="238"/>
      <c r="V144" s="238"/>
    </row>
    <row r="145" spans="1:22" ht="12.75">
      <c r="A145" s="101" t="s">
        <v>148</v>
      </c>
      <c r="B145" s="77">
        <v>6.4900017402945105</v>
      </c>
      <c r="C145" s="77">
        <v>8.388298955091154</v>
      </c>
      <c r="D145" s="77">
        <v>9.509076134699853</v>
      </c>
      <c r="E145" s="77">
        <v>10.59801940235094</v>
      </c>
      <c r="F145" s="77">
        <v>11.916744498428123</v>
      </c>
      <c r="G145" s="77">
        <v>13.286534115920764</v>
      </c>
      <c r="H145" s="77">
        <v>12.62460736196319</v>
      </c>
      <c r="I145" s="77">
        <v>12.029200000000001</v>
      </c>
      <c r="J145" s="205">
        <v>12</v>
      </c>
      <c r="K145" s="205">
        <v>17.4</v>
      </c>
      <c r="L145" s="288"/>
      <c r="N145" s="101"/>
      <c r="O145" s="101"/>
      <c r="P145" s="101"/>
      <c r="Q145" s="101"/>
      <c r="R145" s="101"/>
      <c r="S145" s="238"/>
      <c r="T145" s="238"/>
      <c r="U145" s="238"/>
      <c r="V145" s="238"/>
    </row>
    <row r="146" spans="1:22" ht="12.75">
      <c r="A146" s="55"/>
      <c r="B146" s="77"/>
      <c r="C146" s="77"/>
      <c r="D146" s="77"/>
      <c r="E146" s="77"/>
      <c r="F146" s="77"/>
      <c r="G146" s="77"/>
      <c r="H146" s="77"/>
      <c r="I146" s="77"/>
      <c r="J146" s="83"/>
      <c r="K146" s="83"/>
      <c r="N146" s="189"/>
      <c r="O146" s="189"/>
      <c r="P146" s="189"/>
      <c r="Q146" s="189"/>
      <c r="R146" s="189"/>
      <c r="S146" s="238"/>
      <c r="T146" s="238"/>
      <c r="U146" s="238"/>
      <c r="V146" s="238"/>
    </row>
    <row r="147" spans="1:22" ht="12.75">
      <c r="A147" s="13" t="s">
        <v>149</v>
      </c>
      <c r="B147" s="77"/>
      <c r="C147" s="77"/>
      <c r="D147" s="77"/>
      <c r="E147" s="77"/>
      <c r="F147" s="77"/>
      <c r="G147" s="77"/>
      <c r="H147" s="77"/>
      <c r="I147" s="77"/>
      <c r="J147" s="77"/>
      <c r="K147" s="77"/>
      <c r="L147" s="189"/>
      <c r="M147" s="189"/>
      <c r="N147" s="189"/>
      <c r="O147" s="189"/>
      <c r="P147" s="189"/>
      <c r="Q147" s="189"/>
      <c r="R147" s="189"/>
      <c r="S147" s="238"/>
      <c r="T147" s="238"/>
      <c r="U147" s="238"/>
      <c r="V147" s="238"/>
    </row>
    <row r="148" spans="1:22" ht="12.75">
      <c r="A148" s="25" t="s">
        <v>103</v>
      </c>
      <c r="B148" s="75">
        <v>219.852</v>
      </c>
      <c r="C148" s="75">
        <v>251.156</v>
      </c>
      <c r="D148" s="75">
        <v>283.367</v>
      </c>
      <c r="E148" s="75">
        <v>319.99999699422</v>
      </c>
      <c r="F148" s="75">
        <v>344.54163681797604</v>
      </c>
      <c r="G148" s="75">
        <v>371.02814578755994</v>
      </c>
      <c r="H148" s="75">
        <v>393.48956720164614</v>
      </c>
      <c r="I148" s="75">
        <f>I149+I150</f>
        <v>429.09999999999997</v>
      </c>
      <c r="J148" s="199">
        <v>447.3</v>
      </c>
      <c r="K148" s="199">
        <v>482.5</v>
      </c>
      <c r="L148" s="187"/>
      <c r="M148" s="187"/>
      <c r="N148" s="187"/>
      <c r="O148" s="187"/>
      <c r="P148" s="187"/>
      <c r="Q148" s="187"/>
      <c r="R148" s="187"/>
      <c r="S148" s="238"/>
      <c r="T148" s="238"/>
      <c r="U148" s="238"/>
      <c r="V148" s="238"/>
    </row>
    <row r="149" spans="1:22" ht="12.75">
      <c r="A149" s="62" t="s">
        <v>12</v>
      </c>
      <c r="B149" s="77">
        <v>204.35343221549846</v>
      </c>
      <c r="C149" s="77">
        <v>232.33033632679607</v>
      </c>
      <c r="D149" s="77">
        <v>259.7918185840556</v>
      </c>
      <c r="E149" s="77">
        <v>291.83299699421997</v>
      </c>
      <c r="F149" s="77">
        <v>309.7396368179759</v>
      </c>
      <c r="G149" s="77">
        <v>335.66214578755995</v>
      </c>
      <c r="H149" s="77">
        <v>354.1145672016462</v>
      </c>
      <c r="I149" s="77">
        <v>386.9</v>
      </c>
      <c r="J149" s="200">
        <v>398</v>
      </c>
      <c r="K149" s="200">
        <v>421</v>
      </c>
      <c r="N149" s="85"/>
      <c r="O149" s="85"/>
      <c r="P149" s="85"/>
      <c r="Q149" s="85"/>
      <c r="R149" s="85"/>
      <c r="S149" s="238"/>
      <c r="T149" s="238"/>
      <c r="U149" s="238"/>
      <c r="V149" s="238"/>
    </row>
    <row r="150" spans="1:22" ht="12.75">
      <c r="A150" s="63" t="s">
        <v>104</v>
      </c>
      <c r="B150" s="77">
        <v>15.498567784501546</v>
      </c>
      <c r="C150" s="77">
        <v>18.825663673203934</v>
      </c>
      <c r="D150" s="77">
        <v>23.575181415944428</v>
      </c>
      <c r="E150" s="77">
        <v>28.16700000000003</v>
      </c>
      <c r="F150" s="77">
        <v>34.802000000000135</v>
      </c>
      <c r="G150" s="77">
        <v>35.365999999999985</v>
      </c>
      <c r="H150" s="77">
        <v>39.37499999999994</v>
      </c>
      <c r="I150" s="77">
        <v>42.2</v>
      </c>
      <c r="J150" s="200">
        <v>49.2</v>
      </c>
      <c r="K150" s="200">
        <v>61.5</v>
      </c>
      <c r="N150" s="101"/>
      <c r="O150" s="101"/>
      <c r="P150" s="101"/>
      <c r="Q150" s="101"/>
      <c r="R150" s="101"/>
      <c r="S150" s="238"/>
      <c r="T150" s="238"/>
      <c r="U150" s="238"/>
      <c r="V150" s="238"/>
    </row>
    <row r="151" spans="1:22" ht="12.75" customHeight="1">
      <c r="A151" s="64" t="s">
        <v>105</v>
      </c>
      <c r="B151" s="75">
        <v>14.295</v>
      </c>
      <c r="C151" s="75">
        <v>15.319</v>
      </c>
      <c r="D151" s="75">
        <v>17.163</v>
      </c>
      <c r="E151" s="75">
        <v>18.1</v>
      </c>
      <c r="F151" s="75">
        <v>17.522</v>
      </c>
      <c r="G151" s="75">
        <v>16.922</v>
      </c>
      <c r="H151" s="199">
        <v>17.753</v>
      </c>
      <c r="I151" s="199">
        <v>19.676</v>
      </c>
      <c r="J151" s="199">
        <v>19</v>
      </c>
      <c r="K151" s="199">
        <v>22.9</v>
      </c>
      <c r="N151" s="101"/>
      <c r="O151" s="101"/>
      <c r="P151" s="101"/>
      <c r="Q151" s="101"/>
      <c r="R151" s="101"/>
      <c r="S151" s="238"/>
      <c r="T151" s="238"/>
      <c r="U151" s="238"/>
      <c r="V151" s="238"/>
    </row>
    <row r="152" spans="1:22" ht="12.75" customHeight="1">
      <c r="A152" s="65" t="s">
        <v>106</v>
      </c>
      <c r="B152" s="75">
        <v>8.431</v>
      </c>
      <c r="C152" s="75">
        <v>10.773</v>
      </c>
      <c r="D152" s="75">
        <v>15.358615801055635</v>
      </c>
      <c r="E152" s="75">
        <v>17.63286791099995</v>
      </c>
      <c r="F152" s="75">
        <v>20.79618601399983</v>
      </c>
      <c r="G152" s="75">
        <v>23.777437138</v>
      </c>
      <c r="H152" s="199">
        <v>28.750984179</v>
      </c>
      <c r="I152" s="199">
        <v>32.012</v>
      </c>
      <c r="J152" s="199">
        <v>44.5</v>
      </c>
      <c r="K152" s="199">
        <v>52</v>
      </c>
      <c r="N152" s="85"/>
      <c r="O152" s="85"/>
      <c r="P152" s="85"/>
      <c r="Q152" s="85"/>
      <c r="R152" s="85"/>
      <c r="S152" s="238"/>
      <c r="T152" s="238"/>
      <c r="U152" s="238"/>
      <c r="V152" s="238"/>
    </row>
    <row r="153" spans="1:22" ht="12.75">
      <c r="A153" s="66" t="s">
        <v>107</v>
      </c>
      <c r="B153" s="77">
        <v>4.5</v>
      </c>
      <c r="C153" s="77">
        <v>5.101</v>
      </c>
      <c r="D153" s="77">
        <v>6.687797217</v>
      </c>
      <c r="E153" s="77">
        <v>7.377867911</v>
      </c>
      <c r="F153" s="77">
        <v>8.294186014</v>
      </c>
      <c r="G153" s="77">
        <v>7.541437138</v>
      </c>
      <c r="H153" s="77">
        <v>7.631984178999999</v>
      </c>
      <c r="I153" s="77">
        <v>5.272</v>
      </c>
      <c r="J153" s="200">
        <v>8.7</v>
      </c>
      <c r="K153" s="200">
        <v>9.5</v>
      </c>
      <c r="N153" s="85"/>
      <c r="O153" s="85"/>
      <c r="P153" s="85"/>
      <c r="Q153" s="85"/>
      <c r="R153" s="85"/>
      <c r="S153" s="238"/>
      <c r="T153" s="238"/>
      <c r="U153" s="238"/>
      <c r="V153" s="238"/>
    </row>
    <row r="154" spans="1:22" ht="12.75">
      <c r="A154" s="63" t="s">
        <v>104</v>
      </c>
      <c r="B154" s="77">
        <v>3.930999999999999</v>
      </c>
      <c r="C154" s="77">
        <v>5.672</v>
      </c>
      <c r="D154" s="77">
        <v>8.670818584055635</v>
      </c>
      <c r="E154" s="77">
        <v>10.25499999999995</v>
      </c>
      <c r="F154" s="77">
        <v>12.50199999999983</v>
      </c>
      <c r="G154" s="77">
        <v>16.236</v>
      </c>
      <c r="H154" s="77">
        <v>21.119</v>
      </c>
      <c r="I154" s="77">
        <v>26.74</v>
      </c>
      <c r="J154" s="200">
        <v>35.8</v>
      </c>
      <c r="K154" s="200">
        <v>42.4</v>
      </c>
      <c r="N154" s="101"/>
      <c r="O154" s="101"/>
      <c r="P154" s="101"/>
      <c r="Q154" s="101"/>
      <c r="R154" s="101"/>
      <c r="S154" s="238"/>
      <c r="T154" s="238"/>
      <c r="U154" s="238"/>
      <c r="V154" s="238"/>
    </row>
    <row r="155" spans="1:22" ht="12.75">
      <c r="A155" s="46"/>
      <c r="B155" s="77"/>
      <c r="C155" s="77"/>
      <c r="D155" s="77"/>
      <c r="E155" s="77"/>
      <c r="F155" s="77"/>
      <c r="G155" s="77"/>
      <c r="H155" s="77"/>
      <c r="I155" s="77"/>
      <c r="J155" s="83"/>
      <c r="K155" s="83"/>
      <c r="N155" s="101"/>
      <c r="O155" s="101"/>
      <c r="P155" s="101"/>
      <c r="Q155" s="101"/>
      <c r="R155" s="101"/>
      <c r="S155" s="238"/>
      <c r="T155" s="238"/>
      <c r="U155" s="238"/>
      <c r="V155" s="238"/>
    </row>
    <row r="156" spans="1:22" ht="15">
      <c r="A156" s="67" t="s">
        <v>184</v>
      </c>
      <c r="B156" s="75">
        <v>4.448</v>
      </c>
      <c r="C156" s="75">
        <v>5.496</v>
      </c>
      <c r="D156" s="75">
        <v>5.428</v>
      </c>
      <c r="E156" s="75">
        <v>5.833</v>
      </c>
      <c r="F156" s="75">
        <v>5.932</v>
      </c>
      <c r="G156" s="75">
        <v>6.917</v>
      </c>
      <c r="H156" s="75">
        <v>8.462</v>
      </c>
      <c r="I156" s="75">
        <v>9.596</v>
      </c>
      <c r="J156" s="199">
        <v>10.2</v>
      </c>
      <c r="K156" s="199">
        <v>15.2</v>
      </c>
      <c r="L156" s="101"/>
      <c r="M156" s="101"/>
      <c r="N156" s="101"/>
      <c r="O156" s="101"/>
      <c r="P156" s="101"/>
      <c r="Q156" s="101"/>
      <c r="R156" s="101"/>
      <c r="S156" s="238"/>
      <c r="T156" s="238"/>
      <c r="U156" s="238"/>
      <c r="V156" s="238"/>
    </row>
    <row r="157" spans="1:22" ht="12.75">
      <c r="A157" s="84" t="s">
        <v>152</v>
      </c>
      <c r="B157" s="83">
        <v>2.969520164609054</v>
      </c>
      <c r="C157" s="83">
        <v>3.9915521328106993</v>
      </c>
      <c r="D157" s="83">
        <v>3.9098923865300144</v>
      </c>
      <c r="E157" s="83">
        <v>4.1326980597649055</v>
      </c>
      <c r="F157" s="83">
        <v>4.2237190625893115</v>
      </c>
      <c r="G157" s="83">
        <v>4.994326485693323</v>
      </c>
      <c r="H157" s="83">
        <v>6.306978089395267</v>
      </c>
      <c r="I157" s="83">
        <v>7.7490000000000006</v>
      </c>
      <c r="J157" s="200">
        <v>7.9</v>
      </c>
      <c r="K157" s="200">
        <v>9.5</v>
      </c>
      <c r="N157" s="85"/>
      <c r="O157" s="85"/>
      <c r="P157" s="85"/>
      <c r="Q157" s="85"/>
      <c r="R157" s="85"/>
      <c r="S157" s="238"/>
      <c r="T157" s="238"/>
      <c r="U157" s="238"/>
      <c r="V157" s="238"/>
    </row>
    <row r="158" spans="1:22" ht="12.75">
      <c r="A158" s="105" t="s">
        <v>153</v>
      </c>
      <c r="B158" s="106">
        <v>1.4784798353909463</v>
      </c>
      <c r="C158" s="106">
        <v>1.5044478671893011</v>
      </c>
      <c r="D158" s="106">
        <v>1.5181076134699854</v>
      </c>
      <c r="E158" s="106">
        <v>1.7003019402350943</v>
      </c>
      <c r="F158" s="106">
        <v>1.7082809374106886</v>
      </c>
      <c r="G158" s="106">
        <v>1.9226735143066764</v>
      </c>
      <c r="H158" s="106">
        <v>2.1550219106047326</v>
      </c>
      <c r="I158" s="106">
        <v>1.847</v>
      </c>
      <c r="J158" s="207">
        <v>2.4</v>
      </c>
      <c r="K158" s="207">
        <v>5.7</v>
      </c>
      <c r="N158" s="101"/>
      <c r="O158" s="101"/>
      <c r="P158" s="101"/>
      <c r="Q158" s="101"/>
      <c r="R158" s="101"/>
      <c r="S158" s="238"/>
      <c r="T158" s="238"/>
      <c r="U158" s="238"/>
      <c r="V158" s="238"/>
    </row>
    <row r="159" spans="1:22" ht="15" customHeight="1">
      <c r="A159" s="289" t="s">
        <v>185</v>
      </c>
      <c r="B159" s="289"/>
      <c r="C159" s="289"/>
      <c r="D159" s="289"/>
      <c r="E159" s="289"/>
      <c r="F159" s="289"/>
      <c r="G159" s="289"/>
      <c r="H159" s="289"/>
      <c r="I159" s="289"/>
      <c r="J159" s="289"/>
      <c r="K159" s="289"/>
      <c r="N159" s="101"/>
      <c r="O159" s="101"/>
      <c r="P159" s="101"/>
      <c r="Q159" s="101"/>
      <c r="R159" s="101"/>
      <c r="S159" s="238"/>
      <c r="T159" s="238"/>
      <c r="U159" s="238"/>
      <c r="V159" s="238"/>
    </row>
    <row r="160" spans="1:22" ht="15">
      <c r="A160" s="107" t="s">
        <v>186</v>
      </c>
      <c r="B160" s="55"/>
      <c r="C160" s="55"/>
      <c r="D160" s="55"/>
      <c r="E160" s="55"/>
      <c r="F160" s="55"/>
      <c r="G160" s="55"/>
      <c r="H160" s="55"/>
      <c r="I160" s="55"/>
      <c r="J160" s="55"/>
      <c r="K160" s="55"/>
      <c r="L160" s="101"/>
      <c r="M160" s="101"/>
      <c r="N160" s="101"/>
      <c r="O160" s="101"/>
      <c r="P160" s="101"/>
      <c r="Q160" s="101"/>
      <c r="R160" s="101"/>
      <c r="S160" s="238"/>
      <c r="T160" s="238"/>
      <c r="U160" s="238"/>
      <c r="V160" s="238"/>
    </row>
    <row r="161" spans="1:22" ht="15">
      <c r="A161" s="107"/>
      <c r="B161" s="55"/>
      <c r="C161" s="55"/>
      <c r="D161" s="55"/>
      <c r="E161" s="55"/>
      <c r="F161" s="55"/>
      <c r="G161" s="55"/>
      <c r="H161" s="55"/>
      <c r="I161" s="55"/>
      <c r="J161" s="55"/>
      <c r="K161" s="246"/>
      <c r="L161" s="238"/>
      <c r="M161" s="238"/>
      <c r="N161" s="238"/>
      <c r="O161" s="238"/>
      <c r="P161" s="238"/>
      <c r="Q161" s="238"/>
      <c r="R161" s="238"/>
      <c r="S161" s="238"/>
      <c r="T161" s="238"/>
      <c r="U161" s="238"/>
      <c r="V161" s="238"/>
    </row>
    <row r="162" spans="1:22" ht="12.75">
      <c r="A162" s="55"/>
      <c r="B162" s="55"/>
      <c r="C162" s="55"/>
      <c r="D162" s="55"/>
      <c r="E162" s="55"/>
      <c r="F162" s="55"/>
      <c r="G162" s="55"/>
      <c r="H162" s="55"/>
      <c r="I162" s="55"/>
      <c r="J162" s="55"/>
      <c r="K162" s="246"/>
      <c r="L162" s="238"/>
      <c r="M162" s="238"/>
      <c r="N162" s="238"/>
      <c r="O162" s="238"/>
      <c r="P162" s="238"/>
      <c r="Q162" s="238"/>
      <c r="R162" s="238"/>
      <c r="S162" s="238"/>
      <c r="T162" s="238"/>
      <c r="U162" s="238"/>
      <c r="V162" s="238"/>
    </row>
    <row r="163" spans="1:20" ht="12.75">
      <c r="A163" s="74" t="s">
        <v>187</v>
      </c>
      <c r="B163" s="45"/>
      <c r="C163" s="45"/>
      <c r="D163" s="45"/>
      <c r="E163" s="45"/>
      <c r="F163" s="45"/>
      <c r="G163" s="45"/>
      <c r="H163" s="45"/>
      <c r="I163" s="45"/>
      <c r="J163" s="45"/>
      <c r="L163" s="238"/>
      <c r="M163" s="238"/>
      <c r="N163" s="238"/>
      <c r="O163" s="238"/>
      <c r="P163" s="238"/>
      <c r="Q163" s="238"/>
      <c r="R163" s="238"/>
      <c r="S163" s="238"/>
      <c r="T163" s="238"/>
    </row>
    <row r="164" spans="1:20" ht="12.75">
      <c r="A164" s="119"/>
      <c r="B164" s="22">
        <v>1998</v>
      </c>
      <c r="C164" s="22">
        <v>1999</v>
      </c>
      <c r="D164" s="22">
        <v>2000</v>
      </c>
      <c r="E164" s="22">
        <v>2001</v>
      </c>
      <c r="F164" s="22">
        <v>2002</v>
      </c>
      <c r="G164" s="22">
        <v>2003</v>
      </c>
      <c r="H164" s="22">
        <v>2004</v>
      </c>
      <c r="I164" s="41">
        <v>2005</v>
      </c>
      <c r="J164" s="22">
        <v>2006</v>
      </c>
      <c r="K164" s="22">
        <v>2007</v>
      </c>
      <c r="L164" s="186"/>
      <c r="M164" s="186"/>
      <c r="N164" s="186"/>
      <c r="O164" s="186"/>
      <c r="P164" s="186"/>
      <c r="Q164" s="186"/>
      <c r="R164" s="186"/>
      <c r="S164" s="238"/>
      <c r="T164" s="238"/>
    </row>
    <row r="165" spans="1:20" ht="12.75">
      <c r="A165" s="13" t="s">
        <v>156</v>
      </c>
      <c r="B165" s="75" t="s">
        <v>9</v>
      </c>
      <c r="C165" s="75" t="s">
        <v>9</v>
      </c>
      <c r="D165" s="75" t="s">
        <v>9</v>
      </c>
      <c r="E165" s="75" t="s">
        <v>9</v>
      </c>
      <c r="F165" s="75">
        <v>367.012040772464</v>
      </c>
      <c r="G165" s="75">
        <v>395.08281446343324</v>
      </c>
      <c r="H165" s="75">
        <v>419.6923598928551</v>
      </c>
      <c r="I165" s="75">
        <v>454.84222775538524</v>
      </c>
      <c r="J165" s="206">
        <v>483.1</v>
      </c>
      <c r="K165" s="206">
        <v>522.3</v>
      </c>
      <c r="L165" s="84"/>
      <c r="M165" s="101"/>
      <c r="N165" s="101"/>
      <c r="O165" s="101"/>
      <c r="P165" s="84"/>
      <c r="Q165" s="84"/>
      <c r="R165" s="84"/>
      <c r="S165" s="238"/>
      <c r="T165" s="238"/>
    </row>
    <row r="166" spans="1:20" ht="12.75">
      <c r="A166" s="40" t="s">
        <v>157</v>
      </c>
      <c r="B166" s="77">
        <v>102.093236218</v>
      </c>
      <c r="C166" s="77">
        <v>105.6</v>
      </c>
      <c r="D166" s="77">
        <v>106.259858209</v>
      </c>
      <c r="E166" s="77">
        <v>115.80140298359</v>
      </c>
      <c r="F166" s="77">
        <v>114.02161551</v>
      </c>
      <c r="G166" s="77">
        <v>115.034</v>
      </c>
      <c r="H166" s="77">
        <v>113.059</v>
      </c>
      <c r="I166" s="77">
        <v>111.9781934</v>
      </c>
      <c r="J166" s="200">
        <v>119.2</v>
      </c>
      <c r="K166" s="200">
        <v>119.1</v>
      </c>
      <c r="L166" s="187"/>
      <c r="O166" s="190"/>
      <c r="P166" s="190"/>
      <c r="Q166" s="190"/>
      <c r="R166" s="190"/>
      <c r="S166" s="238"/>
      <c r="T166" s="238"/>
    </row>
    <row r="167" spans="1:20" ht="12.75">
      <c r="A167" s="40" t="s">
        <v>188</v>
      </c>
      <c r="B167" s="77">
        <v>127.1134</v>
      </c>
      <c r="C167" s="77" t="s">
        <v>9</v>
      </c>
      <c r="D167" s="77" t="s">
        <v>9</v>
      </c>
      <c r="E167" s="77" t="s">
        <v>9</v>
      </c>
      <c r="F167" s="77">
        <v>183.505121637488</v>
      </c>
      <c r="G167" s="77">
        <v>211.164731696</v>
      </c>
      <c r="H167" s="77">
        <v>231.237</v>
      </c>
      <c r="I167" s="77">
        <v>272.63444</v>
      </c>
      <c r="J167" s="201">
        <v>305.8</v>
      </c>
      <c r="K167" s="201">
        <v>319.7</v>
      </c>
      <c r="L167" s="101"/>
      <c r="O167" s="101"/>
      <c r="P167" s="101"/>
      <c r="Q167" s="101"/>
      <c r="R167" s="101"/>
      <c r="S167" s="238"/>
      <c r="T167" s="238"/>
    </row>
    <row r="168" spans="1:20" ht="12.75">
      <c r="A168" s="40" t="s">
        <v>189</v>
      </c>
      <c r="B168" s="77" t="s">
        <v>9</v>
      </c>
      <c r="C168" s="77" t="s">
        <v>9</v>
      </c>
      <c r="D168" s="77">
        <v>36.941969381291614</v>
      </c>
      <c r="E168" s="77">
        <v>44.72736743000001</v>
      </c>
      <c r="F168" s="77">
        <v>47.543784362512</v>
      </c>
      <c r="G168" s="77">
        <v>48.343268304</v>
      </c>
      <c r="H168" s="77">
        <v>48.299</v>
      </c>
      <c r="I168" s="77">
        <v>49.40656</v>
      </c>
      <c r="J168" s="201">
        <v>28.8</v>
      </c>
      <c r="K168" s="201">
        <v>28.1</v>
      </c>
      <c r="L168" s="195"/>
      <c r="O168" s="187"/>
      <c r="P168" s="187"/>
      <c r="Q168" s="187"/>
      <c r="R168" s="187"/>
      <c r="S168" s="238"/>
      <c r="T168" s="238"/>
    </row>
    <row r="169" spans="1:20" ht="12.75">
      <c r="A169" s="108" t="s">
        <v>190</v>
      </c>
      <c r="B169" s="77" t="s">
        <v>9</v>
      </c>
      <c r="C169" s="77" t="s">
        <v>9</v>
      </c>
      <c r="D169" s="77">
        <v>15.936258951383923</v>
      </c>
      <c r="E169" s="77">
        <v>18.29958535666418</v>
      </c>
      <c r="F169" s="77">
        <v>21.941519262464016</v>
      </c>
      <c r="G169" s="77">
        <v>20.540814463433243</v>
      </c>
      <c r="H169" s="77">
        <v>27.097359892855156</v>
      </c>
      <c r="I169" s="77">
        <v>20.82303435538525</v>
      </c>
      <c r="J169" s="201">
        <v>29.3</v>
      </c>
      <c r="K169" s="201">
        <v>55.4</v>
      </c>
      <c r="L169" s="187"/>
      <c r="O169" s="187"/>
      <c r="P169" s="187"/>
      <c r="Q169" s="187"/>
      <c r="R169" s="187"/>
      <c r="S169" s="238"/>
      <c r="T169" s="238"/>
    </row>
    <row r="170" spans="1:20" ht="12.75">
      <c r="A170" s="109"/>
      <c r="B170" s="77"/>
      <c r="C170" s="77"/>
      <c r="D170" s="77"/>
      <c r="E170" s="77"/>
      <c r="F170" s="77"/>
      <c r="G170" s="77"/>
      <c r="H170" s="77"/>
      <c r="I170" s="77"/>
      <c r="J170" s="77"/>
      <c r="K170" s="77"/>
      <c r="L170" s="187"/>
      <c r="O170" s="187"/>
      <c r="P170" s="187"/>
      <c r="Q170" s="187"/>
      <c r="R170" s="187"/>
      <c r="S170" s="238"/>
      <c r="T170" s="238"/>
    </row>
    <row r="171" spans="1:20" ht="12.75">
      <c r="A171" s="13" t="s">
        <v>161</v>
      </c>
      <c r="B171" s="75" t="s">
        <v>9</v>
      </c>
      <c r="C171" s="75" t="s">
        <v>9</v>
      </c>
      <c r="D171" s="75">
        <v>288.06809658405564</v>
      </c>
      <c r="E171" s="75">
        <v>324.87418679921996</v>
      </c>
      <c r="F171" s="75">
        <v>346.01789904778695</v>
      </c>
      <c r="G171" s="75">
        <v>375.56660064275593</v>
      </c>
      <c r="H171" s="75">
        <v>400.96535390472604</v>
      </c>
      <c r="I171" s="75">
        <v>439.22007324250353</v>
      </c>
      <c r="J171" s="206">
        <f>J172+J177+J179</f>
        <v>462.5</v>
      </c>
      <c r="K171" s="206">
        <f>K172+K177+K179</f>
        <v>496.8</v>
      </c>
      <c r="L171" s="187"/>
      <c r="M171" s="187"/>
      <c r="N171" s="187"/>
      <c r="O171" s="187"/>
      <c r="P171" s="187"/>
      <c r="Q171" s="187"/>
      <c r="R171" s="187"/>
      <c r="S171" s="238"/>
      <c r="T171" s="238"/>
    </row>
    <row r="172" spans="1:20" ht="12.75">
      <c r="A172" s="25" t="s">
        <v>162</v>
      </c>
      <c r="B172" s="75" t="s">
        <v>9</v>
      </c>
      <c r="C172" s="75" t="s">
        <v>9</v>
      </c>
      <c r="D172" s="75">
        <v>103.6439303693453</v>
      </c>
      <c r="E172" s="75">
        <v>114.34088434164953</v>
      </c>
      <c r="F172" s="75">
        <v>112.42673470710629</v>
      </c>
      <c r="G172" s="75">
        <v>112.64711919710626</v>
      </c>
      <c r="H172" s="75">
        <v>112.81695862335803</v>
      </c>
      <c r="I172" s="75">
        <v>112.09339009300001</v>
      </c>
      <c r="J172" s="199">
        <v>116.9</v>
      </c>
      <c r="K172" s="199">
        <v>113.4</v>
      </c>
      <c r="L172" s="190"/>
      <c r="M172" s="240"/>
      <c r="N172" s="240"/>
      <c r="O172" s="240"/>
      <c r="P172" s="190"/>
      <c r="Q172" s="190"/>
      <c r="R172" s="190"/>
      <c r="S172" s="238"/>
      <c r="T172" s="238"/>
    </row>
    <row r="173" spans="1:20" ht="12.75">
      <c r="A173" s="110" t="s">
        <v>15</v>
      </c>
      <c r="B173" s="77">
        <v>97.15323221549846</v>
      </c>
      <c r="C173" s="77">
        <v>99.19155832679607</v>
      </c>
      <c r="D173" s="77">
        <v>97.88916258405561</v>
      </c>
      <c r="E173" s="77">
        <v>107.03402328722001</v>
      </c>
      <c r="F173" s="77">
        <v>105.00335328018927</v>
      </c>
      <c r="G173" s="77">
        <v>105.72054514480408</v>
      </c>
      <c r="H173" s="77">
        <v>104.16508239276021</v>
      </c>
      <c r="I173" s="77">
        <v>101.9098740755295</v>
      </c>
      <c r="J173" s="200">
        <v>103.1</v>
      </c>
      <c r="K173" s="200">
        <v>102.1</v>
      </c>
      <c r="L173" s="190"/>
      <c r="M173" s="190"/>
      <c r="N173" s="190"/>
      <c r="O173" s="190"/>
      <c r="P173" s="190"/>
      <c r="Q173" s="190"/>
      <c r="R173" s="190"/>
      <c r="S173" s="238"/>
      <c r="T173" s="238"/>
    </row>
    <row r="174" spans="1:20" ht="12.75">
      <c r="A174" s="70" t="s">
        <v>163</v>
      </c>
      <c r="B174" s="77">
        <v>0.9131204994850669</v>
      </c>
      <c r="C174" s="77">
        <v>1.1</v>
      </c>
      <c r="D174" s="77">
        <v>1.358</v>
      </c>
      <c r="E174" s="77">
        <v>1.428189805</v>
      </c>
      <c r="F174" s="77">
        <v>1.4472622298107327</v>
      </c>
      <c r="G174" s="77">
        <v>2.0534548551959118</v>
      </c>
      <c r="H174" s="77">
        <v>1.6859176072397815</v>
      </c>
      <c r="I174" s="77">
        <v>1.2615829244705008</v>
      </c>
      <c r="J174" s="208">
        <v>1.6</v>
      </c>
      <c r="K174" s="208">
        <v>1.4</v>
      </c>
      <c r="L174" s="85"/>
      <c r="O174" s="85"/>
      <c r="P174" s="85"/>
      <c r="Q174" s="85"/>
      <c r="R174" s="85"/>
      <c r="S174" s="238"/>
      <c r="T174" s="238"/>
    </row>
    <row r="175" spans="1:20" ht="12.75">
      <c r="A175" s="70" t="s">
        <v>164</v>
      </c>
      <c r="B175" s="77" t="s">
        <v>9</v>
      </c>
      <c r="C175" s="77" t="s">
        <v>9</v>
      </c>
      <c r="D175" s="77">
        <v>4.396767785289681</v>
      </c>
      <c r="E175" s="77">
        <v>5.878671249429519</v>
      </c>
      <c r="F175" s="77">
        <v>5.9761191971062795</v>
      </c>
      <c r="G175" s="77">
        <v>4.87311919710628</v>
      </c>
      <c r="H175" s="77">
        <v>6.965958623358031</v>
      </c>
      <c r="I175" s="77">
        <v>8.921933093</v>
      </c>
      <c r="J175" s="200">
        <v>12.2</v>
      </c>
      <c r="K175" s="200">
        <v>9.9</v>
      </c>
      <c r="L175" s="101"/>
      <c r="O175" s="101"/>
      <c r="P175" s="101"/>
      <c r="Q175" s="101"/>
      <c r="R175" s="101"/>
      <c r="S175" s="238"/>
      <c r="T175" s="238"/>
    </row>
    <row r="176" spans="1:20" ht="12.75">
      <c r="A176" s="70"/>
      <c r="B176" s="77"/>
      <c r="C176" s="77"/>
      <c r="D176" s="77"/>
      <c r="E176" s="77"/>
      <c r="F176" s="77"/>
      <c r="G176" s="77"/>
      <c r="H176" s="77"/>
      <c r="I176" s="77"/>
      <c r="J176" s="77"/>
      <c r="K176" s="77"/>
      <c r="L176" s="193"/>
      <c r="O176" s="193"/>
      <c r="P176" s="193"/>
      <c r="Q176" s="193"/>
      <c r="R176" s="193"/>
      <c r="S176" s="238"/>
      <c r="T176" s="238"/>
    </row>
    <row r="177" spans="1:20" ht="12.75">
      <c r="A177" s="25" t="s">
        <v>189</v>
      </c>
      <c r="B177" s="75" t="s">
        <v>9</v>
      </c>
      <c r="C177" s="75" t="s">
        <v>9</v>
      </c>
      <c r="D177" s="75">
        <v>36.941969381291614</v>
      </c>
      <c r="E177" s="75">
        <v>44.72736743000001</v>
      </c>
      <c r="F177" s="75">
        <v>47.543784362512</v>
      </c>
      <c r="G177" s="75">
        <v>48.343268304</v>
      </c>
      <c r="H177" s="75">
        <v>48.299</v>
      </c>
      <c r="I177" s="75">
        <v>49.40656</v>
      </c>
      <c r="J177" s="199">
        <v>28.8</v>
      </c>
      <c r="K177" s="199">
        <v>28.1</v>
      </c>
      <c r="L177" s="101"/>
      <c r="O177" s="101"/>
      <c r="P177" s="101"/>
      <c r="Q177" s="101"/>
      <c r="R177" s="101"/>
      <c r="S177" s="238"/>
      <c r="T177" s="238"/>
    </row>
    <row r="178" spans="1:20" ht="12.75">
      <c r="A178" s="111"/>
      <c r="B178" s="77"/>
      <c r="C178" s="77"/>
      <c r="D178" s="77"/>
      <c r="E178" s="77"/>
      <c r="F178" s="77"/>
      <c r="G178" s="77"/>
      <c r="H178" s="77"/>
      <c r="I178" s="77"/>
      <c r="J178" s="77"/>
      <c r="K178" s="77"/>
      <c r="L178" s="101"/>
      <c r="M178" s="101"/>
      <c r="N178" s="101"/>
      <c r="O178" s="101"/>
      <c r="P178" s="101"/>
      <c r="Q178" s="101"/>
      <c r="R178" s="101"/>
      <c r="S178" s="238"/>
      <c r="T178" s="238"/>
    </row>
    <row r="179" spans="1:20" ht="12.75">
      <c r="A179" s="91" t="s">
        <v>165</v>
      </c>
      <c r="B179" s="75" t="s">
        <v>9</v>
      </c>
      <c r="C179" s="75" t="s">
        <v>9</v>
      </c>
      <c r="D179" s="75">
        <v>147.4821968334187</v>
      </c>
      <c r="E179" s="75">
        <v>165.80593502757046</v>
      </c>
      <c r="F179" s="75">
        <v>186.0473799781687</v>
      </c>
      <c r="G179" s="75">
        <v>214.5762131416497</v>
      </c>
      <c r="H179" s="75">
        <v>239.84939528136798</v>
      </c>
      <c r="I179" s="75">
        <v>277.72012314950354</v>
      </c>
      <c r="J179" s="199">
        <f>J180+J181+J182</f>
        <v>316.8</v>
      </c>
      <c r="K179" s="199">
        <f>K180+K181+K182</f>
        <v>355.3</v>
      </c>
      <c r="L179" s="85"/>
      <c r="M179" s="240"/>
      <c r="N179" s="240"/>
      <c r="O179" s="240"/>
      <c r="P179" s="85"/>
      <c r="Q179" s="85"/>
      <c r="R179" s="85"/>
      <c r="S179" s="238"/>
      <c r="T179" s="238"/>
    </row>
    <row r="180" spans="1:20" ht="12.75">
      <c r="A180" s="110" t="s">
        <v>191</v>
      </c>
      <c r="B180" s="77">
        <v>107.2002</v>
      </c>
      <c r="C180" s="77">
        <v>133.138778</v>
      </c>
      <c r="D180" s="77">
        <v>124.9606866187084</v>
      </c>
      <c r="E180" s="77">
        <v>140.07160627699997</v>
      </c>
      <c r="F180" s="77">
        <v>157.19249917527497</v>
      </c>
      <c r="G180" s="77">
        <v>181.598332338756</v>
      </c>
      <c r="H180" s="77">
        <v>201.650484808886</v>
      </c>
      <c r="I180" s="77">
        <v>235.44545124326697</v>
      </c>
      <c r="J180" s="200">
        <v>266.1</v>
      </c>
      <c r="K180" s="200">
        <v>290.9</v>
      </c>
      <c r="L180" s="101"/>
      <c r="M180" s="101"/>
      <c r="N180" s="101"/>
      <c r="O180" s="101"/>
      <c r="P180" s="101"/>
      <c r="Q180" s="101"/>
      <c r="R180" s="101"/>
      <c r="S180" s="238"/>
      <c r="T180" s="238"/>
    </row>
    <row r="181" spans="1:20" ht="12.75">
      <c r="A181" s="103" t="s">
        <v>167</v>
      </c>
      <c r="B181" s="77" t="s">
        <v>9</v>
      </c>
      <c r="C181" s="77" t="s">
        <v>9</v>
      </c>
      <c r="D181" s="77">
        <v>2.715278</v>
      </c>
      <c r="E181" s="77">
        <v>3.195</v>
      </c>
      <c r="F181" s="77">
        <v>4.304</v>
      </c>
      <c r="G181" s="77">
        <v>4.982</v>
      </c>
      <c r="H181" s="77">
        <v>5.1217690958399995</v>
      </c>
      <c r="I181" s="77">
        <v>5.650624712</v>
      </c>
      <c r="J181" s="200">
        <v>5.9</v>
      </c>
      <c r="K181" s="200">
        <v>6.8</v>
      </c>
      <c r="L181" s="190"/>
      <c r="O181" s="85"/>
      <c r="P181" s="85"/>
      <c r="Q181" s="85"/>
      <c r="R181" s="85"/>
      <c r="S181" s="238"/>
      <c r="T181" s="238"/>
    </row>
    <row r="182" spans="1:20" ht="12.75">
      <c r="A182" s="38" t="s">
        <v>168</v>
      </c>
      <c r="B182" s="106" t="s">
        <v>9</v>
      </c>
      <c r="C182" s="106" t="s">
        <v>9</v>
      </c>
      <c r="D182" s="106">
        <v>19.80623221471032</v>
      </c>
      <c r="E182" s="106">
        <v>22.53932875057048</v>
      </c>
      <c r="F182" s="106">
        <v>24.55088080289372</v>
      </c>
      <c r="G182" s="106">
        <v>27.99588080289372</v>
      </c>
      <c r="H182" s="106">
        <v>33.07714137664197</v>
      </c>
      <c r="I182" s="106">
        <v>36.62404719423655</v>
      </c>
      <c r="J182" s="207">
        <v>44.8</v>
      </c>
      <c r="K182" s="207">
        <v>57.6</v>
      </c>
      <c r="L182" s="101"/>
      <c r="O182" s="101"/>
      <c r="P182" s="101"/>
      <c r="Q182" s="101"/>
      <c r="R182" s="101"/>
      <c r="S182" s="238"/>
      <c r="T182" s="238"/>
    </row>
    <row r="183" spans="1:20" ht="12.75">
      <c r="A183" s="283"/>
      <c r="L183" s="101"/>
      <c r="O183" s="101"/>
      <c r="P183" s="101"/>
      <c r="Q183" s="101"/>
      <c r="R183" s="101"/>
      <c r="S183" s="238"/>
      <c r="T183" s="238"/>
    </row>
    <row r="184" spans="12:20" ht="12.75">
      <c r="L184" s="101"/>
      <c r="O184" s="101"/>
      <c r="P184" s="101"/>
      <c r="Q184" s="101"/>
      <c r="R184" s="101"/>
      <c r="S184" s="238"/>
      <c r="T184" s="238"/>
    </row>
    <row r="185" spans="1:20" ht="12.75">
      <c r="A185" s="112" t="s">
        <v>192</v>
      </c>
      <c r="L185" s="84"/>
      <c r="M185" s="84"/>
      <c r="N185" s="84"/>
      <c r="O185" s="84"/>
      <c r="P185" s="84"/>
      <c r="Q185" s="84"/>
      <c r="R185" s="84"/>
      <c r="S185" s="238"/>
      <c r="T185" s="238"/>
    </row>
    <row r="186" spans="1:20" ht="12.75">
      <c r="A186" s="113"/>
      <c r="B186" s="22">
        <v>2006</v>
      </c>
      <c r="C186" s="22">
        <v>2007</v>
      </c>
      <c r="L186" s="84"/>
      <c r="M186" s="84"/>
      <c r="N186" s="84"/>
      <c r="O186" s="84"/>
      <c r="P186" s="84"/>
      <c r="Q186" s="84"/>
      <c r="R186" s="84"/>
      <c r="S186" s="238"/>
      <c r="T186" s="238"/>
    </row>
    <row r="187" spans="1:20" ht="12.75">
      <c r="A187" s="114" t="s">
        <v>170</v>
      </c>
      <c r="B187" s="83" t="s">
        <v>9</v>
      </c>
      <c r="C187" s="232">
        <v>5791415.9237387795</v>
      </c>
      <c r="L187" s="238"/>
      <c r="M187" s="238"/>
      <c r="N187" s="238"/>
      <c r="O187" s="238"/>
      <c r="P187" s="238"/>
      <c r="Q187" s="238"/>
      <c r="R187" s="238"/>
      <c r="S187" s="238"/>
      <c r="T187" s="238"/>
    </row>
    <row r="188" spans="1:3" ht="12.75">
      <c r="A188" s="115" t="s">
        <v>16</v>
      </c>
      <c r="B188" s="83" t="s">
        <v>9</v>
      </c>
      <c r="C188" s="233">
        <v>5153211.66604345</v>
      </c>
    </row>
    <row r="189" spans="1:3" ht="12.75">
      <c r="A189" s="115" t="s">
        <v>171</v>
      </c>
      <c r="B189" s="83">
        <v>766231.621272011</v>
      </c>
      <c r="C189" s="234">
        <v>636924.39078916</v>
      </c>
    </row>
    <row r="190" spans="1:3" ht="12.75">
      <c r="A190" s="115" t="s">
        <v>172</v>
      </c>
      <c r="B190" s="77">
        <v>619.9</v>
      </c>
      <c r="C190" s="234">
        <v>1279.86690617</v>
      </c>
    </row>
    <row r="191" spans="1:2" ht="12.75">
      <c r="A191" s="115"/>
      <c r="B191" s="244"/>
    </row>
    <row r="192" spans="1:3" ht="12.75">
      <c r="A192" s="116" t="s">
        <v>173</v>
      </c>
      <c r="B192" s="83" t="s">
        <v>9</v>
      </c>
      <c r="C192" s="235">
        <v>4047007.86775978</v>
      </c>
    </row>
    <row r="193" spans="1:3" ht="12.75">
      <c r="A193" s="115" t="s">
        <v>16</v>
      </c>
      <c r="B193" s="83" t="s">
        <v>9</v>
      </c>
      <c r="C193" s="236">
        <v>4039782.92356371</v>
      </c>
    </row>
    <row r="194" spans="1:3" ht="12.75">
      <c r="A194" s="115" t="s">
        <v>171</v>
      </c>
      <c r="B194" s="83">
        <v>5184.01648353</v>
      </c>
      <c r="C194" s="83">
        <v>7149.57110157</v>
      </c>
    </row>
    <row r="195" spans="1:3" ht="12.75">
      <c r="A195" s="117" t="s">
        <v>172</v>
      </c>
      <c r="B195" s="106">
        <v>42.7</v>
      </c>
      <c r="C195" s="106">
        <v>75.3730945</v>
      </c>
    </row>
  </sheetData>
  <mergeCells count="4">
    <mergeCell ref="A64:K64"/>
    <mergeCell ref="A159:K159"/>
    <mergeCell ref="A37:K37"/>
    <mergeCell ref="A133:K13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58"/>
  <sheetViews>
    <sheetView workbookViewId="0" topLeftCell="A1">
      <selection activeCell="A19" sqref="A19"/>
    </sheetView>
  </sheetViews>
  <sheetFormatPr defaultColWidth="11.421875" defaultRowHeight="12.75"/>
  <cols>
    <col min="1" max="1" width="60.7109375" style="196" customWidth="1"/>
    <col min="2" max="16384" width="11.421875" style="196" customWidth="1"/>
  </cols>
  <sheetData>
    <row r="1" ht="18.75">
      <c r="A1" s="278" t="s">
        <v>0</v>
      </c>
    </row>
    <row r="2" ht="18.75">
      <c r="A2" s="278"/>
    </row>
    <row r="3" spans="1:10" ht="12.75">
      <c r="A3" s="57" t="s">
        <v>193</v>
      </c>
      <c r="B3" s="120"/>
      <c r="I3" s="256"/>
      <c r="J3" s="256"/>
    </row>
    <row r="4" spans="1:11" ht="12.75">
      <c r="A4" s="12"/>
      <c r="B4" s="22">
        <v>1998</v>
      </c>
      <c r="C4" s="22">
        <v>1999</v>
      </c>
      <c r="D4" s="22">
        <v>2000</v>
      </c>
      <c r="E4" s="22">
        <v>2001</v>
      </c>
      <c r="F4" s="22">
        <v>2002</v>
      </c>
      <c r="G4" s="22">
        <v>2003</v>
      </c>
      <c r="H4" s="22">
        <v>2004</v>
      </c>
      <c r="I4" s="41">
        <v>2005</v>
      </c>
      <c r="J4" s="22">
        <v>2006</v>
      </c>
      <c r="K4" s="22">
        <v>2007</v>
      </c>
    </row>
    <row r="5" spans="1:10" ht="12.75">
      <c r="A5" s="13" t="s">
        <v>17</v>
      </c>
      <c r="B5" s="24"/>
      <c r="C5" s="35"/>
      <c r="D5" s="35"/>
      <c r="E5" s="35"/>
      <c r="F5" s="35"/>
      <c r="G5" s="35"/>
      <c r="H5" s="35"/>
      <c r="I5" s="35"/>
      <c r="J5" s="35"/>
    </row>
    <row r="6" spans="1:11" ht="12.75">
      <c r="A6" s="121" t="s">
        <v>194</v>
      </c>
      <c r="B6" s="111"/>
      <c r="C6" s="35">
        <v>331</v>
      </c>
      <c r="D6" s="35">
        <v>282</v>
      </c>
      <c r="E6" s="35">
        <v>303</v>
      </c>
      <c r="F6" s="35">
        <v>300</v>
      </c>
      <c r="G6" s="35">
        <v>596</v>
      </c>
      <c r="H6" s="35">
        <v>611</v>
      </c>
      <c r="I6" s="35">
        <v>532</v>
      </c>
      <c r="J6" s="35">
        <v>547</v>
      </c>
      <c r="K6" s="35">
        <v>593</v>
      </c>
    </row>
    <row r="7" spans="1:11" ht="12.75">
      <c r="A7" s="121" t="s">
        <v>195</v>
      </c>
      <c r="B7" s="111"/>
      <c r="C7" s="35">
        <v>4258</v>
      </c>
      <c r="D7" s="35">
        <v>4344</v>
      </c>
      <c r="E7" s="35">
        <v>4719</v>
      </c>
      <c r="F7" s="35">
        <v>4925</v>
      </c>
      <c r="G7" s="35">
        <v>5155</v>
      </c>
      <c r="H7" s="35">
        <v>4480</v>
      </c>
      <c r="I7" s="35">
        <v>4744</v>
      </c>
      <c r="J7" s="35">
        <v>5301</v>
      </c>
      <c r="K7" s="35">
        <v>5908</v>
      </c>
    </row>
    <row r="8" spans="1:11" ht="12.75">
      <c r="A8" s="121" t="s">
        <v>196</v>
      </c>
      <c r="B8" s="13"/>
      <c r="C8" s="27" t="s">
        <v>18</v>
      </c>
      <c r="D8" s="83">
        <v>3.022633924302789</v>
      </c>
      <c r="E8" s="83">
        <v>3.3588286852589646</v>
      </c>
      <c r="F8" s="83">
        <v>3.7251000000000003</v>
      </c>
      <c r="G8" s="83">
        <v>4.034561752988049</v>
      </c>
      <c r="H8" s="83">
        <v>4.346019685039369</v>
      </c>
      <c r="I8" s="83">
        <v>4.6761897233201575</v>
      </c>
      <c r="J8" s="83">
        <v>5.07161633466136</v>
      </c>
      <c r="K8" s="83">
        <v>5.5</v>
      </c>
    </row>
    <row r="9" spans="1:11" ht="12.75">
      <c r="A9" s="91"/>
      <c r="B9" s="13"/>
      <c r="C9" s="23"/>
      <c r="D9" s="98"/>
      <c r="E9" s="98"/>
      <c r="F9" s="98"/>
      <c r="G9" s="98"/>
      <c r="H9" s="98"/>
      <c r="I9" s="98"/>
      <c r="J9" s="98"/>
      <c r="K9" s="98"/>
    </row>
    <row r="10" spans="1:11" ht="12.75">
      <c r="A10" s="74" t="s">
        <v>19</v>
      </c>
      <c r="B10" s="13"/>
      <c r="C10" s="23"/>
      <c r="D10" s="98"/>
      <c r="E10" s="98"/>
      <c r="F10" s="98"/>
      <c r="G10" s="98"/>
      <c r="H10" s="98"/>
      <c r="I10" s="98"/>
      <c r="J10" s="98"/>
      <c r="K10" s="98"/>
    </row>
    <row r="11" spans="1:11" ht="12.75">
      <c r="A11" s="43" t="s">
        <v>20</v>
      </c>
      <c r="B11" s="13"/>
      <c r="C11" s="23"/>
      <c r="D11" s="98"/>
      <c r="E11" s="98"/>
      <c r="F11" s="98"/>
      <c r="G11" s="98"/>
      <c r="H11" s="98"/>
      <c r="I11" s="98"/>
      <c r="J11" s="27">
        <v>547.2828685258964</v>
      </c>
      <c r="K11" s="35">
        <v>593</v>
      </c>
    </row>
    <row r="12" spans="1:11" ht="12.75">
      <c r="A12" s="43" t="s">
        <v>330</v>
      </c>
      <c r="B12" s="13"/>
      <c r="C12" s="23"/>
      <c r="D12" s="98"/>
      <c r="E12" s="98"/>
      <c r="F12" s="98"/>
      <c r="G12" s="98"/>
      <c r="H12" s="98"/>
      <c r="I12" s="98"/>
      <c r="J12" s="27">
        <v>200</v>
      </c>
      <c r="K12" s="27">
        <f>(194+267+226+237+286)/5</f>
        <v>242</v>
      </c>
    </row>
    <row r="13" spans="1:11" ht="12.75">
      <c r="A13" s="43" t="s">
        <v>197</v>
      </c>
      <c r="B13" s="256"/>
      <c r="C13" s="256"/>
      <c r="D13" s="256"/>
      <c r="E13" s="256"/>
      <c r="F13" s="256"/>
      <c r="G13" s="256"/>
      <c r="H13" s="256"/>
      <c r="I13" s="256"/>
      <c r="J13" s="27">
        <v>47</v>
      </c>
      <c r="K13" s="27">
        <v>45</v>
      </c>
    </row>
    <row r="14" spans="1:11" ht="12.75">
      <c r="A14" s="115" t="s">
        <v>198</v>
      </c>
      <c r="B14" s="256"/>
      <c r="C14" s="256"/>
      <c r="D14" s="256"/>
      <c r="E14" s="256"/>
      <c r="F14" s="256"/>
      <c r="G14" s="256"/>
      <c r="H14" s="256"/>
      <c r="I14" s="256"/>
      <c r="J14" s="27">
        <v>119</v>
      </c>
      <c r="K14" s="27">
        <v>119</v>
      </c>
    </row>
    <row r="15" spans="1:11" ht="12.75">
      <c r="A15" s="115" t="s">
        <v>21</v>
      </c>
      <c r="B15" s="120"/>
      <c r="I15" s="256"/>
      <c r="J15" s="27">
        <v>87</v>
      </c>
      <c r="K15" s="27">
        <v>91</v>
      </c>
    </row>
    <row r="16" spans="1:11" ht="12.75">
      <c r="A16" s="123" t="s">
        <v>22</v>
      </c>
      <c r="B16" s="229"/>
      <c r="C16" s="257"/>
      <c r="D16" s="257"/>
      <c r="E16" s="257"/>
      <c r="F16" s="257"/>
      <c r="G16" s="257"/>
      <c r="H16" s="257"/>
      <c r="I16" s="258"/>
      <c r="J16" s="32">
        <v>12</v>
      </c>
      <c r="K16" s="32">
        <v>11</v>
      </c>
    </row>
    <row r="17" spans="1:10" ht="12.75">
      <c r="A17" s="124"/>
      <c r="B17" s="122"/>
      <c r="I17" s="256"/>
      <c r="J17" s="256"/>
    </row>
    <row r="18" spans="1:10" ht="12.75">
      <c r="A18" s="50"/>
      <c r="B18" s="120"/>
      <c r="I18" s="256"/>
      <c r="J18" s="256"/>
    </row>
    <row r="19" spans="1:10" ht="12.75">
      <c r="A19" s="57" t="s">
        <v>199</v>
      </c>
      <c r="B19" s="120"/>
      <c r="I19" s="256"/>
      <c r="J19" s="256"/>
    </row>
    <row r="20" spans="1:11" ht="12.75">
      <c r="A20" s="12"/>
      <c r="B20" s="22">
        <v>1998</v>
      </c>
      <c r="C20" s="22">
        <v>1999</v>
      </c>
      <c r="D20" s="22">
        <v>2000</v>
      </c>
      <c r="E20" s="22">
        <v>2001</v>
      </c>
      <c r="F20" s="22">
        <v>2002</v>
      </c>
      <c r="G20" s="22">
        <v>2003</v>
      </c>
      <c r="H20" s="22">
        <v>2004</v>
      </c>
      <c r="I20" s="41">
        <v>2005</v>
      </c>
      <c r="J20" s="22">
        <v>2006</v>
      </c>
      <c r="K20" s="22">
        <v>2007</v>
      </c>
    </row>
    <row r="21" spans="1:11" ht="12.75">
      <c r="A21" s="13" t="s">
        <v>17</v>
      </c>
      <c r="B21" s="24"/>
      <c r="C21" s="14" t="s">
        <v>23</v>
      </c>
      <c r="D21" s="75">
        <v>175.0563735179283</v>
      </c>
      <c r="E21" s="75">
        <v>211.42396812749007</v>
      </c>
      <c r="F21" s="75">
        <v>212.49940000000007</v>
      </c>
      <c r="G21" s="75">
        <v>248.68777011952199</v>
      </c>
      <c r="H21" s="75">
        <v>195.7131860944882</v>
      </c>
      <c r="I21" s="75">
        <v>200.79945059288545</v>
      </c>
      <c r="J21" s="75">
        <v>224.75804741035864</v>
      </c>
      <c r="K21" s="75">
        <v>254.5116976095618</v>
      </c>
    </row>
    <row r="22" spans="1:11" ht="12.75">
      <c r="A22" s="121" t="s">
        <v>194</v>
      </c>
      <c r="B22" s="111"/>
      <c r="C22" s="77">
        <v>127</v>
      </c>
      <c r="D22" s="77">
        <v>122.9936444741036</v>
      </c>
      <c r="E22" s="77">
        <v>151.21170517928294</v>
      </c>
      <c r="F22" s="77">
        <v>149.47285600000006</v>
      </c>
      <c r="G22" s="77">
        <v>187.79407689243033</v>
      </c>
      <c r="H22" s="77">
        <v>129.42564960629923</v>
      </c>
      <c r="I22" s="77">
        <v>135.5333083003953</v>
      </c>
      <c r="J22" s="77">
        <v>155.31959721115544</v>
      </c>
      <c r="K22" s="77">
        <v>176.79316215139443</v>
      </c>
    </row>
    <row r="23" spans="1:11" ht="12.75">
      <c r="A23" s="121" t="s">
        <v>195</v>
      </c>
      <c r="B23" s="111"/>
      <c r="C23" s="77">
        <v>18</v>
      </c>
      <c r="D23" s="77">
        <v>16.9200119123506</v>
      </c>
      <c r="E23" s="77">
        <v>16.099725099601585</v>
      </c>
      <c r="F23" s="77">
        <v>16.239792</v>
      </c>
      <c r="G23" s="77">
        <v>12.556442231075689</v>
      </c>
      <c r="H23" s="77">
        <v>5.226202740157479</v>
      </c>
      <c r="I23" s="77">
        <v>5.678343873517787</v>
      </c>
      <c r="J23" s="77">
        <v>6.660824701195219</v>
      </c>
      <c r="K23" s="77">
        <v>7.605794422310761</v>
      </c>
    </row>
    <row r="24" spans="1:11" ht="12.75">
      <c r="A24" s="121" t="s">
        <v>200</v>
      </c>
      <c r="B24" s="13"/>
      <c r="C24" s="77" t="s">
        <v>24</v>
      </c>
      <c r="D24" s="77">
        <v>35.14271713147413</v>
      </c>
      <c r="E24" s="77">
        <v>44.11253784860553</v>
      </c>
      <c r="F24" s="77">
        <v>46.786752000000014</v>
      </c>
      <c r="G24" s="77">
        <v>48.33725099601597</v>
      </c>
      <c r="H24" s="77">
        <v>61.06133374803149</v>
      </c>
      <c r="I24" s="77">
        <v>59.587798418972376</v>
      </c>
      <c r="J24" s="77">
        <v>62.777625498007964</v>
      </c>
      <c r="K24" s="77">
        <v>70.1127410358566</v>
      </c>
    </row>
    <row r="25" spans="1:11" ht="12.75">
      <c r="A25" s="91"/>
      <c r="B25" s="13"/>
      <c r="C25" s="23"/>
      <c r="D25" s="98"/>
      <c r="E25" s="98"/>
      <c r="F25" s="98"/>
      <c r="G25" s="98"/>
      <c r="H25" s="98"/>
      <c r="I25" s="98"/>
      <c r="J25" s="98"/>
      <c r="K25" s="98"/>
    </row>
    <row r="26" spans="1:11" ht="12.75">
      <c r="A26" s="74" t="s">
        <v>19</v>
      </c>
      <c r="B26" s="13"/>
      <c r="C26" s="75" t="s">
        <v>25</v>
      </c>
      <c r="D26" s="75">
        <v>144.01599999999996</v>
      </c>
      <c r="E26" s="75">
        <v>172.12</v>
      </c>
      <c r="F26" s="75">
        <v>169.167</v>
      </c>
      <c r="G26" s="75">
        <v>206.811</v>
      </c>
      <c r="H26" s="75">
        <v>152.31</v>
      </c>
      <c r="I26" s="75">
        <v>160.8</v>
      </c>
      <c r="J26" s="75">
        <v>185.23218250996018</v>
      </c>
      <c r="K26" s="75">
        <v>222.6584165844593</v>
      </c>
    </row>
    <row r="27" spans="1:11" ht="12.75">
      <c r="A27" s="43" t="s">
        <v>20</v>
      </c>
      <c r="B27" s="111"/>
      <c r="C27" s="77">
        <v>127.276</v>
      </c>
      <c r="D27" s="77">
        <v>123.249</v>
      </c>
      <c r="E27" s="77">
        <v>150.742</v>
      </c>
      <c r="F27" s="77">
        <v>149.476</v>
      </c>
      <c r="G27" s="77">
        <v>187.679</v>
      </c>
      <c r="H27" s="77">
        <v>128.874</v>
      </c>
      <c r="I27" s="77">
        <v>135.5</v>
      </c>
      <c r="J27" s="77">
        <v>155.30964661354585</v>
      </c>
      <c r="K27" s="77">
        <v>176.79316215139443</v>
      </c>
    </row>
    <row r="28" spans="1:11" ht="12.75">
      <c r="A28" s="43" t="s">
        <v>330</v>
      </c>
      <c r="B28" s="111"/>
      <c r="C28" s="77">
        <v>8.326</v>
      </c>
      <c r="D28" s="77">
        <v>9.267</v>
      </c>
      <c r="E28" s="77">
        <v>6.916</v>
      </c>
      <c r="F28" s="77">
        <v>4.781</v>
      </c>
      <c r="G28" s="77">
        <v>7.22</v>
      </c>
      <c r="H28" s="77">
        <v>11.098</v>
      </c>
      <c r="I28" s="77">
        <v>12.1</v>
      </c>
      <c r="J28" s="77">
        <v>16.062841434262946</v>
      </c>
      <c r="K28" s="77">
        <v>31.077033873722733</v>
      </c>
    </row>
    <row r="29" spans="1:11" ht="12.75">
      <c r="A29" s="121" t="s">
        <v>197</v>
      </c>
      <c r="B29" s="111"/>
      <c r="C29" s="77">
        <v>5.201</v>
      </c>
      <c r="D29" s="77">
        <v>3.796</v>
      </c>
      <c r="E29" s="77">
        <v>5.308</v>
      </c>
      <c r="F29" s="77">
        <v>5.507</v>
      </c>
      <c r="G29" s="77">
        <v>2.122</v>
      </c>
      <c r="H29" s="77">
        <v>1.033</v>
      </c>
      <c r="I29" s="77">
        <v>0.9</v>
      </c>
      <c r="J29" s="77">
        <v>1.0197436653386456</v>
      </c>
      <c r="K29" s="77">
        <v>1.2339612536744256</v>
      </c>
    </row>
    <row r="30" spans="1:11" ht="12.75">
      <c r="A30" s="121" t="s">
        <v>198</v>
      </c>
      <c r="B30" s="111"/>
      <c r="C30" s="77" t="s">
        <v>26</v>
      </c>
      <c r="D30" s="77">
        <v>5.48</v>
      </c>
      <c r="E30" s="77">
        <v>6.816</v>
      </c>
      <c r="F30" s="77">
        <v>6.929</v>
      </c>
      <c r="G30" s="77">
        <v>6.672</v>
      </c>
      <c r="H30" s="77">
        <v>7.605</v>
      </c>
      <c r="I30" s="77">
        <v>8.5</v>
      </c>
      <c r="J30" s="77">
        <v>8.09595079681275</v>
      </c>
      <c r="K30" s="77">
        <v>8.053773997367045</v>
      </c>
    </row>
    <row r="31" spans="1:11" ht="12.75">
      <c r="A31" s="121" t="s">
        <v>201</v>
      </c>
      <c r="B31" s="111"/>
      <c r="C31" s="77">
        <v>2.429</v>
      </c>
      <c r="D31" s="77">
        <v>2.224</v>
      </c>
      <c r="E31" s="77">
        <v>2.338</v>
      </c>
      <c r="F31" s="77">
        <v>2.474</v>
      </c>
      <c r="G31" s="77">
        <v>3.118</v>
      </c>
      <c r="H31" s="77">
        <v>3.7</v>
      </c>
      <c r="I31" s="77">
        <v>3.8</v>
      </c>
      <c r="J31" s="77">
        <v>4.744</v>
      </c>
      <c r="K31" s="77">
        <v>5.500485308300657</v>
      </c>
    </row>
    <row r="32" spans="1:11" ht="12.75">
      <c r="A32" s="125" t="s">
        <v>21</v>
      </c>
      <c r="B32" s="126"/>
      <c r="C32" s="77"/>
      <c r="D32" s="77"/>
      <c r="E32" s="77"/>
      <c r="F32" s="77"/>
      <c r="G32" s="77"/>
      <c r="H32" s="77"/>
      <c r="I32" s="77"/>
      <c r="J32" s="77">
        <v>4.444915936254978</v>
      </c>
      <c r="K32" s="77">
        <v>5.1382148456903405</v>
      </c>
    </row>
    <row r="33" spans="1:11" ht="12.75">
      <c r="A33" s="127" t="s">
        <v>22</v>
      </c>
      <c r="B33" s="258"/>
      <c r="C33" s="106"/>
      <c r="D33" s="106"/>
      <c r="E33" s="106"/>
      <c r="F33" s="106"/>
      <c r="G33" s="106"/>
      <c r="H33" s="106"/>
      <c r="I33" s="106"/>
      <c r="J33" s="106">
        <v>0.29884143426294824</v>
      </c>
      <c r="K33" s="106">
        <v>0.3622704626103165</v>
      </c>
    </row>
    <row r="35" ht="12.75">
      <c r="A35" s="112" t="s">
        <v>202</v>
      </c>
    </row>
    <row r="36" spans="1:3" ht="12.75">
      <c r="A36" s="73"/>
      <c r="B36" s="22">
        <v>2006</v>
      </c>
      <c r="C36" s="22">
        <v>2007</v>
      </c>
    </row>
    <row r="37" spans="1:3" ht="12.75">
      <c r="A37" s="31" t="s">
        <v>203</v>
      </c>
      <c r="B37" s="35">
        <v>23</v>
      </c>
      <c r="C37" s="35">
        <v>23</v>
      </c>
    </row>
    <row r="38" spans="1:3" ht="12.75">
      <c r="A38" s="50" t="s">
        <v>27</v>
      </c>
      <c r="B38" s="35">
        <v>104</v>
      </c>
      <c r="C38" s="35">
        <v>103</v>
      </c>
    </row>
    <row r="39" spans="1:3" ht="12.75">
      <c r="A39" s="50" t="s">
        <v>28</v>
      </c>
      <c r="B39" s="35">
        <v>17</v>
      </c>
      <c r="C39" s="35">
        <v>18</v>
      </c>
    </row>
    <row r="40" spans="1:3" ht="12.75">
      <c r="A40" s="31" t="s">
        <v>29</v>
      </c>
      <c r="B40" s="35">
        <v>146</v>
      </c>
      <c r="C40" s="35">
        <v>146</v>
      </c>
    </row>
    <row r="41" spans="1:3" ht="12.75">
      <c r="A41" s="51" t="s">
        <v>204</v>
      </c>
      <c r="B41" s="32">
        <v>91</v>
      </c>
      <c r="C41" s="32">
        <v>101</v>
      </c>
    </row>
    <row r="45" spans="1:10" ht="12.75">
      <c r="A45" s="1" t="s">
        <v>205</v>
      </c>
      <c r="B45" s="11"/>
      <c r="C45" s="11"/>
      <c r="D45" s="128"/>
      <c r="E45" s="128"/>
      <c r="F45" s="128"/>
      <c r="G45" s="128"/>
      <c r="H45" s="128"/>
      <c r="I45" s="128"/>
      <c r="J45" s="128"/>
    </row>
    <row r="46" spans="1:11" ht="12.75">
      <c r="A46" s="129"/>
      <c r="B46" s="292">
        <v>2003</v>
      </c>
      <c r="C46" s="292"/>
      <c r="D46" s="292">
        <v>2004</v>
      </c>
      <c r="E46" s="292"/>
      <c r="F46" s="292">
        <v>2005</v>
      </c>
      <c r="G46" s="292"/>
      <c r="H46" s="292">
        <v>2006</v>
      </c>
      <c r="I46" s="292"/>
      <c r="J46" s="292">
        <v>2007</v>
      </c>
      <c r="K46" s="292"/>
    </row>
    <row r="47" spans="1:11" ht="12.75">
      <c r="A47" s="130"/>
      <c r="B47" s="131" t="s">
        <v>329</v>
      </c>
      <c r="C47" s="131" t="s">
        <v>10</v>
      </c>
      <c r="D47" s="131" t="s">
        <v>329</v>
      </c>
      <c r="E47" s="131" t="s">
        <v>10</v>
      </c>
      <c r="F47" s="131" t="s">
        <v>329</v>
      </c>
      <c r="G47" s="131" t="s">
        <v>10</v>
      </c>
      <c r="H47" s="131" t="s">
        <v>329</v>
      </c>
      <c r="I47" s="131" t="s">
        <v>10</v>
      </c>
      <c r="J47" s="131" t="s">
        <v>329</v>
      </c>
      <c r="K47" s="131" t="s">
        <v>10</v>
      </c>
    </row>
    <row r="48" spans="1:11" ht="12.75">
      <c r="A48" s="13" t="s">
        <v>10</v>
      </c>
      <c r="B48" s="23">
        <v>34</v>
      </c>
      <c r="C48" s="23">
        <v>7527</v>
      </c>
      <c r="D48" s="23">
        <v>34</v>
      </c>
      <c r="E48" s="23">
        <v>7667</v>
      </c>
      <c r="F48" s="23">
        <v>32</v>
      </c>
      <c r="G48" s="23">
        <v>7863</v>
      </c>
      <c r="H48" s="23">
        <v>32</v>
      </c>
      <c r="I48" s="23">
        <v>8103</v>
      </c>
      <c r="J48" s="23">
        <v>32</v>
      </c>
      <c r="K48" s="14">
        <v>8386</v>
      </c>
    </row>
    <row r="49" spans="1:11" ht="12.75">
      <c r="A49" s="11" t="s">
        <v>206</v>
      </c>
      <c r="B49" s="35">
        <v>22</v>
      </c>
      <c r="C49" s="35">
        <v>2312</v>
      </c>
      <c r="D49" s="35">
        <v>14</v>
      </c>
      <c r="E49" s="35">
        <v>2280</v>
      </c>
      <c r="F49" s="35">
        <v>14</v>
      </c>
      <c r="G49" s="35">
        <v>2229</v>
      </c>
      <c r="H49" s="35">
        <v>13</v>
      </c>
      <c r="I49" s="35">
        <v>2289</v>
      </c>
      <c r="J49" s="35">
        <v>13</v>
      </c>
      <c r="K49" s="35">
        <v>2268</v>
      </c>
    </row>
    <row r="50" spans="1:11" ht="12.75">
      <c r="A50" s="132" t="s">
        <v>207</v>
      </c>
      <c r="B50" s="35">
        <v>7</v>
      </c>
      <c r="C50" s="35">
        <v>3051</v>
      </c>
      <c r="D50" s="35">
        <v>12</v>
      </c>
      <c r="E50" s="35">
        <v>3019</v>
      </c>
      <c r="F50" s="35">
        <v>11</v>
      </c>
      <c r="G50" s="35">
        <v>3060</v>
      </c>
      <c r="H50" s="35">
        <v>11</v>
      </c>
      <c r="I50" s="35">
        <v>3124</v>
      </c>
      <c r="J50" s="35">
        <v>10</v>
      </c>
      <c r="K50" s="35">
        <v>3209</v>
      </c>
    </row>
    <row r="51" spans="1:11" ht="12.75">
      <c r="A51" s="130" t="s">
        <v>208</v>
      </c>
      <c r="B51" s="32">
        <v>5</v>
      </c>
      <c r="C51" s="32">
        <v>2164</v>
      </c>
      <c r="D51" s="32">
        <v>8</v>
      </c>
      <c r="E51" s="32">
        <v>2368</v>
      </c>
      <c r="F51" s="32">
        <v>7</v>
      </c>
      <c r="G51" s="32">
        <v>2574</v>
      </c>
      <c r="H51" s="32">
        <v>8</v>
      </c>
      <c r="I51" s="32">
        <v>2690</v>
      </c>
      <c r="J51" s="32">
        <v>9</v>
      </c>
      <c r="K51" s="32">
        <v>2909</v>
      </c>
    </row>
    <row r="52" spans="1:10" ht="12.75">
      <c r="A52" s="11"/>
      <c r="B52" s="11"/>
      <c r="C52" s="11"/>
      <c r="D52" s="11"/>
      <c r="E52" s="4"/>
      <c r="F52" s="128"/>
      <c r="G52" s="128"/>
      <c r="H52" s="128"/>
      <c r="I52" s="128"/>
      <c r="J52" s="128"/>
    </row>
    <row r="53" spans="1:10" ht="12.75">
      <c r="A53" s="11"/>
      <c r="B53" s="11"/>
      <c r="C53" s="11"/>
      <c r="D53" s="11"/>
      <c r="E53" s="11"/>
      <c r="F53" s="128"/>
      <c r="G53" s="128"/>
      <c r="H53" s="128"/>
      <c r="I53" s="293"/>
      <c r="J53" s="293"/>
    </row>
    <row r="54" spans="1:10" ht="12.75">
      <c r="A54" s="1" t="s">
        <v>209</v>
      </c>
      <c r="B54" s="1"/>
      <c r="C54" s="11"/>
      <c r="D54" s="11"/>
      <c r="E54" s="11"/>
      <c r="F54" s="128"/>
      <c r="G54" s="128"/>
      <c r="H54" s="128"/>
      <c r="I54" s="133"/>
      <c r="J54" s="133"/>
    </row>
    <row r="55" spans="1:11" ht="12.75">
      <c r="A55" s="73"/>
      <c r="B55" s="22">
        <v>1998</v>
      </c>
      <c r="C55" s="22">
        <v>1999</v>
      </c>
      <c r="D55" s="22">
        <v>2000</v>
      </c>
      <c r="E55" s="22">
        <v>2001</v>
      </c>
      <c r="F55" s="22">
        <v>2002</v>
      </c>
      <c r="G55" s="22">
        <v>2003</v>
      </c>
      <c r="H55" s="22">
        <v>2004</v>
      </c>
      <c r="I55" s="134">
        <v>2005</v>
      </c>
      <c r="J55" s="134">
        <v>2006</v>
      </c>
      <c r="K55" s="134">
        <v>2007</v>
      </c>
    </row>
    <row r="56" spans="1:11" ht="12.75">
      <c r="A56" s="135" t="s">
        <v>210</v>
      </c>
      <c r="B56" s="135"/>
      <c r="C56" s="35">
        <v>8124.458</v>
      </c>
      <c r="D56" s="35">
        <v>9238.391</v>
      </c>
      <c r="E56" s="35">
        <v>10520.925</v>
      </c>
      <c r="F56" s="35">
        <v>11239</v>
      </c>
      <c r="G56" s="35">
        <v>12931</v>
      </c>
      <c r="H56" s="35">
        <v>18590</v>
      </c>
      <c r="I56" s="35">
        <v>22060</v>
      </c>
      <c r="J56" s="35">
        <v>30090</v>
      </c>
      <c r="K56" s="35">
        <v>42300</v>
      </c>
    </row>
    <row r="57" spans="1:11" ht="12.75">
      <c r="A57" s="111" t="s">
        <v>211</v>
      </c>
      <c r="B57" s="111"/>
      <c r="C57" s="27">
        <v>6051.29</v>
      </c>
      <c r="D57" s="27">
        <v>6920.468</v>
      </c>
      <c r="E57" s="27">
        <v>8163.168</v>
      </c>
      <c r="F57" s="27">
        <v>8747</v>
      </c>
      <c r="G57" s="27">
        <v>10391</v>
      </c>
      <c r="H57" s="27">
        <v>13650</v>
      </c>
      <c r="I57" s="27">
        <v>13500</v>
      </c>
      <c r="J57" s="27">
        <v>15250</v>
      </c>
      <c r="K57" s="35">
        <v>17300</v>
      </c>
    </row>
    <row r="58" spans="1:11" ht="12.75">
      <c r="A58" s="130" t="s">
        <v>212</v>
      </c>
      <c r="B58" s="130"/>
      <c r="C58" s="32">
        <v>1058836.425</v>
      </c>
      <c r="D58" s="32">
        <v>1273912.754</v>
      </c>
      <c r="E58" s="32">
        <v>1533906.047</v>
      </c>
      <c r="F58" s="32">
        <v>1817444</v>
      </c>
      <c r="G58" s="32">
        <v>2047564</v>
      </c>
      <c r="H58" s="32">
        <v>2299074</v>
      </c>
      <c r="I58" s="32">
        <v>2518290</v>
      </c>
      <c r="J58" s="32">
        <v>2864540</v>
      </c>
      <c r="K58" s="32">
        <v>3501200</v>
      </c>
    </row>
  </sheetData>
  <mergeCells count="6">
    <mergeCell ref="B46:C46"/>
    <mergeCell ref="J46:K46"/>
    <mergeCell ref="I53:J53"/>
    <mergeCell ref="D46:E46"/>
    <mergeCell ref="F46:G46"/>
    <mergeCell ref="H46:I46"/>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R124"/>
  <sheetViews>
    <sheetView workbookViewId="0" topLeftCell="A69">
      <selection activeCell="A110" sqref="A110"/>
    </sheetView>
  </sheetViews>
  <sheetFormatPr defaultColWidth="11.421875" defaultRowHeight="12.75"/>
  <cols>
    <col min="1" max="1" width="63.8515625" style="196" customWidth="1"/>
    <col min="2" max="3" width="11.28125" style="196" bestFit="1" customWidth="1"/>
    <col min="4" max="8" width="11.421875" style="196" customWidth="1"/>
    <col min="9" max="9" width="11.00390625" style="196" customWidth="1"/>
    <col min="10" max="11" width="10.140625" style="196" customWidth="1"/>
    <col min="12" max="12" width="11.7109375" style="196" customWidth="1"/>
    <col min="13" max="16384" width="11.421875" style="196" customWidth="1"/>
  </cols>
  <sheetData>
    <row r="1" ht="18.75">
      <c r="A1" s="272" t="s">
        <v>213</v>
      </c>
    </row>
    <row r="2" ht="18.75">
      <c r="A2" s="272"/>
    </row>
    <row r="3" spans="1:9" ht="12.75">
      <c r="A3" s="136" t="s">
        <v>214</v>
      </c>
      <c r="B3" s="137"/>
      <c r="C3" s="137"/>
      <c r="D3" s="138"/>
      <c r="E3" s="11"/>
      <c r="F3" s="138"/>
      <c r="G3" s="138"/>
      <c r="H3" s="138"/>
      <c r="I3" s="138"/>
    </row>
    <row r="4" spans="1:9" ht="51">
      <c r="A4" s="139" t="s">
        <v>215</v>
      </c>
      <c r="B4" s="140" t="s">
        <v>226</v>
      </c>
      <c r="C4" s="140" t="s">
        <v>227</v>
      </c>
      <c r="D4" s="141" t="s">
        <v>228</v>
      </c>
      <c r="E4" s="142" t="s">
        <v>229</v>
      </c>
      <c r="F4" s="142" t="s">
        <v>230</v>
      </c>
      <c r="G4" s="142" t="s">
        <v>231</v>
      </c>
      <c r="H4" s="142" t="s">
        <v>232</v>
      </c>
      <c r="I4" s="142" t="s">
        <v>30</v>
      </c>
    </row>
    <row r="5" spans="1:9" ht="12.75">
      <c r="A5" s="143" t="s">
        <v>216</v>
      </c>
      <c r="B5" s="144"/>
      <c r="C5" s="145"/>
      <c r="D5" s="145"/>
      <c r="E5" s="146"/>
      <c r="F5" s="146"/>
      <c r="G5" s="146"/>
      <c r="H5" s="146"/>
      <c r="I5" s="146"/>
    </row>
    <row r="6" spans="1:9" ht="12.75">
      <c r="A6" s="147" t="s">
        <v>217</v>
      </c>
      <c r="B6" s="35">
        <v>550000</v>
      </c>
      <c r="C6" s="35">
        <v>100000</v>
      </c>
      <c r="D6" s="35">
        <v>90000</v>
      </c>
      <c r="E6" s="35">
        <v>120000</v>
      </c>
      <c r="F6" s="35">
        <v>80000</v>
      </c>
      <c r="G6" s="35">
        <v>210000</v>
      </c>
      <c r="H6" s="35">
        <v>200000</v>
      </c>
      <c r="I6" s="35">
        <v>15000</v>
      </c>
    </row>
    <row r="7" spans="1:9" ht="12.75">
      <c r="A7" s="147" t="s">
        <v>218</v>
      </c>
      <c r="B7" s="27">
        <v>450000</v>
      </c>
      <c r="C7" s="27">
        <v>80000</v>
      </c>
      <c r="D7" s="27">
        <v>70000</v>
      </c>
      <c r="E7" s="27">
        <v>100000</v>
      </c>
      <c r="F7" s="27">
        <v>60000</v>
      </c>
      <c r="G7" s="27">
        <v>160000</v>
      </c>
      <c r="H7" s="27">
        <v>175000</v>
      </c>
      <c r="I7" s="27">
        <v>15000</v>
      </c>
    </row>
    <row r="8" spans="1:9" ht="12.75">
      <c r="A8" s="147" t="s">
        <v>219</v>
      </c>
      <c r="B8" s="35">
        <v>350000</v>
      </c>
      <c r="C8" s="35">
        <v>60000</v>
      </c>
      <c r="D8" s="35">
        <v>50000</v>
      </c>
      <c r="E8" s="35">
        <v>80000</v>
      </c>
      <c r="F8" s="35">
        <v>40000</v>
      </c>
      <c r="G8" s="35">
        <v>110000</v>
      </c>
      <c r="H8" s="35">
        <v>150000</v>
      </c>
      <c r="I8" s="35">
        <v>15000</v>
      </c>
    </row>
    <row r="9" spans="1:9" ht="12.75">
      <c r="A9" s="147" t="s">
        <v>220</v>
      </c>
      <c r="B9" s="27">
        <v>150000</v>
      </c>
      <c r="C9" s="27">
        <v>50000</v>
      </c>
      <c r="D9" s="27">
        <v>40000</v>
      </c>
      <c r="E9" s="27">
        <v>70000</v>
      </c>
      <c r="F9" s="27">
        <v>30000</v>
      </c>
      <c r="G9" s="27">
        <v>60000</v>
      </c>
      <c r="H9" s="27">
        <v>125000</v>
      </c>
      <c r="I9" s="27">
        <v>15000</v>
      </c>
    </row>
    <row r="10" spans="1:9" ht="12.75">
      <c r="A10" s="284" t="s">
        <v>221</v>
      </c>
      <c r="B10" s="27">
        <v>20000</v>
      </c>
      <c r="C10" s="27">
        <v>40000</v>
      </c>
      <c r="D10" s="27">
        <v>30000</v>
      </c>
      <c r="E10" s="27">
        <v>60000</v>
      </c>
      <c r="F10" s="27">
        <v>20000</v>
      </c>
      <c r="G10" s="27">
        <v>25000</v>
      </c>
      <c r="H10" s="27">
        <v>125000</v>
      </c>
      <c r="I10" s="27">
        <v>15000</v>
      </c>
    </row>
    <row r="11" spans="1:9" ht="12.75">
      <c r="A11" s="148" t="s">
        <v>222</v>
      </c>
      <c r="B11" s="32"/>
      <c r="C11" s="32"/>
      <c r="D11" s="32"/>
      <c r="E11" s="32">
        <v>120000</v>
      </c>
      <c r="F11" s="32"/>
      <c r="G11" s="32"/>
      <c r="H11" s="32"/>
      <c r="I11" s="32"/>
    </row>
    <row r="12" spans="1:9" ht="12.75">
      <c r="A12" s="285"/>
      <c r="B12" s="238"/>
      <c r="C12" s="238"/>
      <c r="D12" s="238"/>
      <c r="E12" s="238"/>
      <c r="F12" s="238"/>
      <c r="G12" s="259"/>
      <c r="H12" s="238"/>
      <c r="I12" s="238"/>
    </row>
    <row r="13" spans="1:9" ht="12.75" customHeight="1">
      <c r="A13" s="149"/>
      <c r="B13" s="295" t="s">
        <v>238</v>
      </c>
      <c r="C13" s="295"/>
      <c r="D13" s="295" t="s">
        <v>239</v>
      </c>
      <c r="E13" s="295"/>
      <c r="F13" s="295"/>
      <c r="G13" s="297"/>
      <c r="H13" s="145"/>
      <c r="I13" s="145"/>
    </row>
    <row r="14" spans="1:9" ht="51">
      <c r="A14" s="143" t="s">
        <v>223</v>
      </c>
      <c r="B14" s="150" t="s">
        <v>233</v>
      </c>
      <c r="C14" s="151" t="s">
        <v>234</v>
      </c>
      <c r="D14" s="151" t="s">
        <v>237</v>
      </c>
      <c r="E14" s="141" t="s">
        <v>326</v>
      </c>
      <c r="F14" s="152" t="s">
        <v>235</v>
      </c>
      <c r="G14" s="153" t="s">
        <v>236</v>
      </c>
      <c r="H14" s="154"/>
      <c r="I14" s="145"/>
    </row>
    <row r="15" spans="1:9" ht="12.75">
      <c r="A15" s="286" t="s">
        <v>224</v>
      </c>
      <c r="B15" s="230">
        <v>1</v>
      </c>
      <c r="C15" s="230">
        <v>60</v>
      </c>
      <c r="D15" s="230">
        <v>200</v>
      </c>
      <c r="E15" s="32">
        <v>400</v>
      </c>
      <c r="F15" s="230">
        <v>1500</v>
      </c>
      <c r="G15" s="230">
        <v>3000</v>
      </c>
      <c r="H15" s="145"/>
      <c r="I15" s="145"/>
    </row>
    <row r="16" spans="1:9" ht="13.5">
      <c r="A16" s="156"/>
      <c r="B16" s="137"/>
      <c r="C16" s="137"/>
      <c r="D16" s="138"/>
      <c r="E16" s="138"/>
      <c r="F16" s="138"/>
      <c r="G16" s="138"/>
      <c r="H16" s="111"/>
      <c r="I16" s="111"/>
    </row>
    <row r="17" spans="1:9" ht="13.5">
      <c r="A17" s="156"/>
      <c r="B17" s="137"/>
      <c r="C17" s="137"/>
      <c r="D17" s="138"/>
      <c r="E17" s="138"/>
      <c r="F17" s="138"/>
      <c r="G17" s="138"/>
      <c r="H17" s="11"/>
      <c r="I17" s="11"/>
    </row>
    <row r="18" spans="1:3" ht="12.75">
      <c r="A18" s="143" t="s">
        <v>223</v>
      </c>
      <c r="B18" s="157" t="s">
        <v>240</v>
      </c>
      <c r="C18" s="50"/>
    </row>
    <row r="19" spans="1:3" ht="12.75">
      <c r="A19" s="51" t="s">
        <v>225</v>
      </c>
      <c r="B19" s="32">
        <v>50000</v>
      </c>
      <c r="C19" s="50"/>
    </row>
    <row r="20" ht="12.75">
      <c r="A20"/>
    </row>
    <row r="21" ht="12.75">
      <c r="A21"/>
    </row>
    <row r="22" spans="1:2" ht="12.75">
      <c r="A22" s="1" t="s">
        <v>241</v>
      </c>
      <c r="B22" s="158"/>
    </row>
    <row r="23" spans="1:3" ht="15">
      <c r="A23" s="12" t="s">
        <v>242</v>
      </c>
      <c r="B23" s="159" t="s">
        <v>253</v>
      </c>
      <c r="C23" s="159" t="s">
        <v>254</v>
      </c>
    </row>
    <row r="24" spans="1:3" ht="12.75">
      <c r="A24" s="1" t="s">
        <v>243</v>
      </c>
      <c r="B24" s="155"/>
      <c r="C24" s="155"/>
    </row>
    <row r="25" spans="1:3" ht="12.75">
      <c r="A25" s="40" t="s">
        <v>244</v>
      </c>
      <c r="B25" s="160">
        <v>150</v>
      </c>
      <c r="C25" s="160">
        <v>150</v>
      </c>
    </row>
    <row r="26" spans="1:3" ht="12.75">
      <c r="A26" s="40" t="s">
        <v>245</v>
      </c>
      <c r="B26" s="160">
        <v>150</v>
      </c>
      <c r="C26" s="160">
        <v>150</v>
      </c>
    </row>
    <row r="27" spans="1:3" ht="12.75">
      <c r="A27" s="1" t="s">
        <v>246</v>
      </c>
      <c r="B27" s="160"/>
      <c r="C27" s="160"/>
    </row>
    <row r="28" spans="1:3" ht="12.75">
      <c r="A28" s="40" t="s">
        <v>247</v>
      </c>
      <c r="B28" s="160">
        <v>10</v>
      </c>
      <c r="C28" s="160">
        <v>10</v>
      </c>
    </row>
    <row r="29" spans="1:3" ht="12.75">
      <c r="A29" s="40" t="s">
        <v>248</v>
      </c>
      <c r="B29" s="160">
        <v>50</v>
      </c>
      <c r="C29" s="160">
        <v>50</v>
      </c>
    </row>
    <row r="30" spans="1:3" ht="15">
      <c r="A30" s="1" t="s">
        <v>249</v>
      </c>
      <c r="B30" s="160"/>
      <c r="C30" s="160"/>
    </row>
    <row r="31" spans="1:3" ht="12.75">
      <c r="A31" s="40" t="s">
        <v>250</v>
      </c>
      <c r="B31" s="160">
        <v>0</v>
      </c>
      <c r="C31" s="160"/>
    </row>
    <row r="32" spans="1:3" ht="12.75">
      <c r="A32" s="117" t="s">
        <v>251</v>
      </c>
      <c r="B32" s="161">
        <v>0</v>
      </c>
      <c r="C32" s="161"/>
    </row>
    <row r="33" spans="1:2" ht="15.75">
      <c r="A33" s="287" t="s">
        <v>327</v>
      </c>
      <c r="B33" s="162"/>
    </row>
    <row r="34" spans="1:2" ht="15.75">
      <c r="A34" s="287" t="s">
        <v>252</v>
      </c>
      <c r="B34" s="162"/>
    </row>
    <row r="36" spans="1:11" ht="12.75">
      <c r="A36" s="298" t="s">
        <v>255</v>
      </c>
      <c r="B36" s="291"/>
      <c r="C36" s="291"/>
      <c r="D36" s="291"/>
      <c r="E36" s="291"/>
      <c r="F36" s="291"/>
      <c r="G36" s="291"/>
      <c r="H36" s="291"/>
      <c r="I36" s="291"/>
      <c r="J36" s="291"/>
      <c r="K36" s="291"/>
    </row>
    <row r="37" spans="1:12" ht="12.75" customHeight="1">
      <c r="A37" s="163"/>
      <c r="B37" s="210">
        <v>1998</v>
      </c>
      <c r="C37" s="260">
        <v>1999</v>
      </c>
      <c r="D37" s="260">
        <v>2000</v>
      </c>
      <c r="E37" s="260">
        <v>2001</v>
      </c>
      <c r="F37" s="260">
        <v>2002</v>
      </c>
      <c r="G37" s="260">
        <v>2003</v>
      </c>
      <c r="H37" s="260">
        <v>2004</v>
      </c>
      <c r="I37" s="260">
        <v>2005</v>
      </c>
      <c r="J37" s="260">
        <v>2006</v>
      </c>
      <c r="K37" s="261">
        <v>2007</v>
      </c>
      <c r="L37" s="210">
        <v>2008</v>
      </c>
    </row>
    <row r="38" spans="1:15" ht="12.75">
      <c r="A38" s="164" t="s">
        <v>256</v>
      </c>
      <c r="B38" s="262"/>
      <c r="C38" s="263"/>
      <c r="D38" s="263"/>
      <c r="E38" s="263"/>
      <c r="F38" s="263"/>
      <c r="G38" s="264"/>
      <c r="H38" s="265"/>
      <c r="I38" s="264"/>
      <c r="J38" s="264"/>
      <c r="K38" s="266"/>
      <c r="L38" s="241"/>
      <c r="M38" s="216"/>
      <c r="N38" s="217"/>
      <c r="O38" s="217"/>
    </row>
    <row r="39" spans="1:15" ht="12.75">
      <c r="A39" s="64" t="s">
        <v>257</v>
      </c>
      <c r="B39" s="165"/>
      <c r="C39" s="165"/>
      <c r="D39" s="165"/>
      <c r="E39" s="165"/>
      <c r="F39" s="165"/>
      <c r="G39" s="165"/>
      <c r="H39" s="165"/>
      <c r="I39" s="165"/>
      <c r="J39" s="165"/>
      <c r="K39" s="165"/>
      <c r="L39" s="241"/>
      <c r="M39" s="256"/>
      <c r="N39" s="211"/>
      <c r="O39" s="211"/>
    </row>
    <row r="40" spans="1:15" ht="12.75">
      <c r="A40" s="63" t="s">
        <v>131</v>
      </c>
      <c r="B40" s="165">
        <v>2.3299999237060547</v>
      </c>
      <c r="C40" s="165">
        <v>2.3125524520874023</v>
      </c>
      <c r="D40" s="165">
        <v>2.379956007003784</v>
      </c>
      <c r="E40" s="165">
        <v>2.450986385345459</v>
      </c>
      <c r="F40" s="165">
        <v>2.439025402069092</v>
      </c>
      <c r="G40" s="165">
        <v>2.3762974739074707</v>
      </c>
      <c r="H40" s="165">
        <v>2.143649101257324</v>
      </c>
      <c r="I40" s="165">
        <v>2.1518783569335938</v>
      </c>
      <c r="J40" s="165">
        <v>2.193812370300293</v>
      </c>
      <c r="K40" s="165">
        <v>2.229186534881592</v>
      </c>
      <c r="L40" s="212">
        <v>2.2913098335266113</v>
      </c>
      <c r="M40" s="256"/>
      <c r="N40" s="211"/>
      <c r="O40" s="211"/>
    </row>
    <row r="41" spans="1:15" ht="12.75">
      <c r="A41" s="63"/>
      <c r="B41" s="165"/>
      <c r="C41" s="165"/>
      <c r="D41" s="165"/>
      <c r="E41" s="165"/>
      <c r="F41" s="165"/>
      <c r="G41" s="165"/>
      <c r="H41" s="165"/>
      <c r="I41" s="165"/>
      <c r="J41" s="165"/>
      <c r="K41" s="165"/>
      <c r="L41" s="241"/>
      <c r="M41" s="214"/>
      <c r="N41" s="211"/>
      <c r="O41" s="211"/>
    </row>
    <row r="42" spans="1:15" ht="12.75">
      <c r="A42" s="63" t="s">
        <v>258</v>
      </c>
      <c r="B42" s="165"/>
      <c r="C42" s="165"/>
      <c r="D42" s="165"/>
      <c r="E42" s="165"/>
      <c r="F42" s="165"/>
      <c r="G42" s="165"/>
      <c r="H42" s="165"/>
      <c r="I42" s="165"/>
      <c r="J42" s="165"/>
      <c r="K42" s="165"/>
      <c r="L42" s="241"/>
      <c r="M42" s="256"/>
      <c r="N42" s="211"/>
      <c r="O42" s="211"/>
    </row>
    <row r="43" spans="1:15" ht="12.75">
      <c r="A43" s="166" t="s">
        <v>259</v>
      </c>
      <c r="B43" s="165">
        <v>1.9800000190734863</v>
      </c>
      <c r="C43" s="165">
        <v>2.0270185470581055</v>
      </c>
      <c r="D43" s="165">
        <v>1.9396330118179321</v>
      </c>
      <c r="E43" s="165">
        <v>1.9050133228302002</v>
      </c>
      <c r="F43" s="165">
        <v>1.8825911283493042</v>
      </c>
      <c r="G43" s="165">
        <v>1.9459377527236938</v>
      </c>
      <c r="H43" s="165">
        <v>1.9516812562942505</v>
      </c>
      <c r="I43" s="165">
        <v>2.0313260555267334</v>
      </c>
      <c r="J43" s="165">
        <v>2.0766825675964355</v>
      </c>
      <c r="K43" s="165">
        <v>2.0435385704040527</v>
      </c>
      <c r="L43" s="212">
        <v>2.007328510284424</v>
      </c>
      <c r="M43" s="256"/>
      <c r="N43" s="211"/>
      <c r="O43" s="211"/>
    </row>
    <row r="44" spans="1:15" ht="12.75">
      <c r="A44" s="166" t="s">
        <v>260</v>
      </c>
      <c r="B44" s="165"/>
      <c r="C44" s="165"/>
      <c r="D44" s="165"/>
      <c r="E44" s="165"/>
      <c r="F44" s="165"/>
      <c r="G44" s="165"/>
      <c r="H44" s="165"/>
      <c r="I44" s="165"/>
      <c r="J44" s="165"/>
      <c r="K44" s="165">
        <v>2.368443489074707</v>
      </c>
      <c r="L44" s="212">
        <v>2.8688197135925293</v>
      </c>
      <c r="M44" s="214"/>
      <c r="N44" s="211"/>
      <c r="O44" s="211"/>
    </row>
    <row r="45" spans="1:15" s="267" customFormat="1" ht="12.75">
      <c r="A45" s="166" t="s">
        <v>261</v>
      </c>
      <c r="B45" s="165"/>
      <c r="C45" s="165"/>
      <c r="D45" s="165"/>
      <c r="E45" s="165"/>
      <c r="F45" s="165"/>
      <c r="G45" s="165"/>
      <c r="H45" s="165">
        <v>2.0868682761589072</v>
      </c>
      <c r="I45" s="165">
        <v>2.0323887553606172</v>
      </c>
      <c r="J45" s="165">
        <v>2.1434648580779574</v>
      </c>
      <c r="K45" s="165">
        <v>2.073871612548828</v>
      </c>
      <c r="L45" s="212">
        <v>2.076340675354004</v>
      </c>
      <c r="M45" s="214"/>
      <c r="N45" s="211"/>
      <c r="O45" s="213"/>
    </row>
    <row r="46" spans="1:15" ht="13.5">
      <c r="A46" s="167" t="s">
        <v>262</v>
      </c>
      <c r="B46" s="165">
        <v>1.63595712184906</v>
      </c>
      <c r="C46" s="165">
        <v>1.5949536561965942</v>
      </c>
      <c r="D46" s="165">
        <v>2.0739035606384277</v>
      </c>
      <c r="E46" s="165">
        <v>2.730541944503784</v>
      </c>
      <c r="F46" s="165">
        <v>2.822373867034912</v>
      </c>
      <c r="G46" s="165">
        <v>2.8479745388031006</v>
      </c>
      <c r="H46" s="165">
        <v>2.992023229598999</v>
      </c>
      <c r="I46" s="165">
        <v>3.2830934524536133</v>
      </c>
      <c r="J46" s="165">
        <v>3.265021800994873</v>
      </c>
      <c r="K46" s="165">
        <v>3.403656005859375</v>
      </c>
      <c r="L46" s="220" t="s">
        <v>9</v>
      </c>
      <c r="M46" s="218"/>
      <c r="N46" s="211"/>
      <c r="O46" s="211"/>
    </row>
    <row r="47" spans="1:15" ht="12.75">
      <c r="A47" s="166" t="s">
        <v>263</v>
      </c>
      <c r="B47" s="165">
        <v>3.525658369064331</v>
      </c>
      <c r="C47" s="165">
        <v>3.4442625045776367</v>
      </c>
      <c r="D47" s="165">
        <v>4.0163092613220215</v>
      </c>
      <c r="E47" s="165">
        <v>4.251340389251709</v>
      </c>
      <c r="F47" s="165">
        <v>4.781978607177734</v>
      </c>
      <c r="G47" s="165">
        <v>4.881926536560059</v>
      </c>
      <c r="H47" s="165">
        <v>5.188745498657227</v>
      </c>
      <c r="I47" s="165">
        <v>5.459476470947266</v>
      </c>
      <c r="J47" s="165">
        <v>5.526986122131348</v>
      </c>
      <c r="K47" s="165">
        <v>5.4258551597595215</v>
      </c>
      <c r="L47" s="220" t="s">
        <v>9</v>
      </c>
      <c r="M47" s="214"/>
      <c r="N47" s="211"/>
      <c r="O47" s="211"/>
    </row>
    <row r="48" spans="1:15" ht="12.75">
      <c r="A48" s="166" t="s">
        <v>264</v>
      </c>
      <c r="B48" s="165">
        <v>1.021134853363037</v>
      </c>
      <c r="C48" s="165">
        <v>0.9855358004570007</v>
      </c>
      <c r="D48" s="165">
        <v>1.029462456703186</v>
      </c>
      <c r="E48" s="165">
        <v>1.307075023651123</v>
      </c>
      <c r="F48" s="165">
        <v>1.3840210437774658</v>
      </c>
      <c r="G48" s="165">
        <v>1.38200044631958</v>
      </c>
      <c r="H48" s="165">
        <v>1.4732807874679565</v>
      </c>
      <c r="I48" s="165">
        <v>1.5204795598983765</v>
      </c>
      <c r="J48" s="165">
        <v>1.574612021446228</v>
      </c>
      <c r="K48" s="165">
        <v>1.5783287286758423</v>
      </c>
      <c r="L48" s="220" t="s">
        <v>9</v>
      </c>
      <c r="M48" s="214"/>
      <c r="N48" s="211"/>
      <c r="O48" s="211"/>
    </row>
    <row r="49" spans="1:15" ht="12.75">
      <c r="A49" s="167" t="s">
        <v>265</v>
      </c>
      <c r="B49" s="165">
        <v>1.2604773044586182</v>
      </c>
      <c r="C49" s="165">
        <v>1.1964657306671143</v>
      </c>
      <c r="D49" s="165">
        <v>1.9079293012619019</v>
      </c>
      <c r="E49" s="165">
        <v>1.9637198448181152</v>
      </c>
      <c r="F49" s="165">
        <v>2.0671725273132324</v>
      </c>
      <c r="G49" s="165">
        <v>2.027235269546509</v>
      </c>
      <c r="H49" s="165">
        <v>1.6195530891418457</v>
      </c>
      <c r="I49" s="165">
        <v>2.784240484237671</v>
      </c>
      <c r="J49" s="165">
        <v>1.7061115503311157</v>
      </c>
      <c r="K49" s="165">
        <v>2.5056490898132324</v>
      </c>
      <c r="L49" s="220" t="s">
        <v>9</v>
      </c>
      <c r="M49" s="214"/>
      <c r="N49" s="211"/>
      <c r="O49" s="211"/>
    </row>
    <row r="50" spans="1:15" s="267" customFormat="1" ht="12.75">
      <c r="A50" s="166" t="s">
        <v>266</v>
      </c>
      <c r="B50" s="165">
        <v>3.0785441398620605</v>
      </c>
      <c r="C50" s="165">
        <v>3.026566505432129</v>
      </c>
      <c r="D50" s="165">
        <v>3.142695665359497</v>
      </c>
      <c r="E50" s="165">
        <v>3.578312635421753</v>
      </c>
      <c r="F50" s="165">
        <v>3.611701250076294</v>
      </c>
      <c r="G50" s="165">
        <v>3.6843254566192627</v>
      </c>
      <c r="H50" s="165">
        <v>3.796940326690674</v>
      </c>
      <c r="I50" s="165">
        <v>3.623028516769409</v>
      </c>
      <c r="J50" s="165">
        <v>3.7394967079162598</v>
      </c>
      <c r="K50" s="165">
        <v>3.8462040424346924</v>
      </c>
      <c r="L50" s="220" t="s">
        <v>9</v>
      </c>
      <c r="M50" s="214"/>
      <c r="N50" s="213"/>
      <c r="O50" s="213"/>
    </row>
    <row r="51" spans="1:15" ht="12.75">
      <c r="A51" s="166" t="s">
        <v>267</v>
      </c>
      <c r="B51" s="165">
        <v>0.9079365134239197</v>
      </c>
      <c r="C51" s="165">
        <v>0.9229211211204529</v>
      </c>
      <c r="D51" s="165">
        <v>0.8791913390159607</v>
      </c>
      <c r="E51" s="165">
        <v>0.9751319885253906</v>
      </c>
      <c r="F51" s="165">
        <v>0.9893878102302551</v>
      </c>
      <c r="G51" s="165">
        <v>1.007062554359436</v>
      </c>
      <c r="H51" s="165">
        <v>1.0258411169052124</v>
      </c>
      <c r="I51" s="165">
        <v>1.5455889701843262</v>
      </c>
      <c r="J51" s="165">
        <v>1.8170206546783447</v>
      </c>
      <c r="K51" s="165">
        <v>1.2109256982803345</v>
      </c>
      <c r="L51" s="220" t="s">
        <v>9</v>
      </c>
      <c r="M51" s="214"/>
      <c r="N51" s="211"/>
      <c r="O51" s="211"/>
    </row>
    <row r="52" spans="1:15" ht="12.75">
      <c r="A52" s="168"/>
      <c r="B52" s="165"/>
      <c r="C52" s="165"/>
      <c r="D52" s="165"/>
      <c r="E52" s="165"/>
      <c r="F52" s="165"/>
      <c r="G52" s="165"/>
      <c r="H52" s="165"/>
      <c r="I52" s="165"/>
      <c r="J52" s="165"/>
      <c r="K52" s="165"/>
      <c r="M52" s="214"/>
      <c r="N52" s="211"/>
      <c r="O52" s="211"/>
    </row>
    <row r="53" spans="1:15" ht="12.75">
      <c r="A53" s="63" t="s">
        <v>268</v>
      </c>
      <c r="B53" s="165"/>
      <c r="C53" s="165"/>
      <c r="D53" s="165"/>
      <c r="E53" s="165"/>
      <c r="F53" s="165"/>
      <c r="G53" s="165"/>
      <c r="H53" s="165"/>
      <c r="I53" s="165"/>
      <c r="J53" s="165"/>
      <c r="K53" s="165"/>
      <c r="L53" s="212"/>
      <c r="M53" s="238"/>
      <c r="N53" s="268"/>
      <c r="O53" s="268"/>
    </row>
    <row r="54" spans="1:15" ht="12.75">
      <c r="A54" s="166" t="s">
        <v>269</v>
      </c>
      <c r="B54" s="165"/>
      <c r="C54" s="165"/>
      <c r="D54" s="165"/>
      <c r="E54" s="165"/>
      <c r="F54" s="165"/>
      <c r="G54" s="165"/>
      <c r="H54" s="165"/>
      <c r="I54" s="165"/>
      <c r="J54" s="165">
        <v>1.2459229163306447</v>
      </c>
      <c r="K54" s="165">
        <v>1.4942326545715332</v>
      </c>
      <c r="L54" s="212">
        <v>1.4954588413238525</v>
      </c>
      <c r="M54" s="256"/>
      <c r="N54" s="211"/>
      <c r="O54" s="211"/>
    </row>
    <row r="55" spans="1:15" ht="12.75">
      <c r="A55" s="166" t="s">
        <v>270</v>
      </c>
      <c r="B55" s="165"/>
      <c r="C55" s="165"/>
      <c r="D55" s="165"/>
      <c r="E55" s="165"/>
      <c r="F55" s="165"/>
      <c r="G55" s="165"/>
      <c r="H55" s="165"/>
      <c r="I55" s="165"/>
      <c r="J55" s="165">
        <v>1.6582503642657764</v>
      </c>
      <c r="K55" s="165">
        <v>1.6087230443954468</v>
      </c>
      <c r="L55" s="212">
        <v>1.499084234237671</v>
      </c>
      <c r="M55" s="211"/>
      <c r="N55" s="211"/>
      <c r="O55" s="211"/>
    </row>
    <row r="56" spans="1:15" ht="12.75">
      <c r="A56" s="166" t="s">
        <v>259</v>
      </c>
      <c r="B56" s="165"/>
      <c r="C56" s="165"/>
      <c r="D56" s="165"/>
      <c r="E56" s="165"/>
      <c r="F56" s="165"/>
      <c r="G56" s="165"/>
      <c r="H56" s="165"/>
      <c r="I56" s="165"/>
      <c r="J56" s="165">
        <v>1.4302996997866833</v>
      </c>
      <c r="K56" s="165">
        <v>1.0727392435073853</v>
      </c>
      <c r="L56" s="212">
        <v>1.1127655506134033</v>
      </c>
      <c r="M56" s="211"/>
      <c r="N56" s="211"/>
      <c r="O56" s="211"/>
    </row>
    <row r="57" spans="1:15" ht="12.75">
      <c r="A57" s="166" t="s">
        <v>260</v>
      </c>
      <c r="B57" s="165"/>
      <c r="C57" s="165"/>
      <c r="D57" s="165"/>
      <c r="E57" s="165"/>
      <c r="F57" s="165"/>
      <c r="G57" s="165"/>
      <c r="H57" s="165"/>
      <c r="I57" s="165"/>
      <c r="J57" s="165">
        <v>3.545012487641529</v>
      </c>
      <c r="K57" s="165">
        <v>3.622699022293091</v>
      </c>
      <c r="L57" s="212">
        <v>4.075473785400391</v>
      </c>
      <c r="M57" s="211"/>
      <c r="N57" s="211"/>
      <c r="O57" s="211"/>
    </row>
    <row r="58" spans="1:15" ht="12.75">
      <c r="A58" s="169"/>
      <c r="B58" s="165"/>
      <c r="C58" s="165"/>
      <c r="D58" s="165"/>
      <c r="E58" s="165"/>
      <c r="F58" s="165"/>
      <c r="G58" s="165"/>
      <c r="H58" s="165"/>
      <c r="I58" s="165"/>
      <c r="J58" s="165"/>
      <c r="K58" s="165"/>
      <c r="L58" s="212"/>
      <c r="M58" s="211"/>
      <c r="N58" s="211"/>
      <c r="O58" s="211"/>
    </row>
    <row r="59" spans="1:15" ht="12.75">
      <c r="A59" s="64" t="s">
        <v>271</v>
      </c>
      <c r="B59" s="165"/>
      <c r="C59" s="165"/>
      <c r="D59" s="165"/>
      <c r="E59" s="165"/>
      <c r="F59" s="165"/>
      <c r="G59" s="165"/>
      <c r="H59" s="165"/>
      <c r="I59" s="165"/>
      <c r="J59" s="165"/>
      <c r="K59" s="165"/>
      <c r="L59" s="212"/>
      <c r="M59" s="214"/>
      <c r="N59" s="211"/>
      <c r="O59" s="211"/>
    </row>
    <row r="60" spans="1:15" ht="12.75">
      <c r="A60" s="63" t="s">
        <v>272</v>
      </c>
      <c r="B60" s="165">
        <v>4.038392066955566</v>
      </c>
      <c r="C60" s="165">
        <v>4.2472028732299805</v>
      </c>
      <c r="D60" s="165">
        <v>4.838737964630127</v>
      </c>
      <c r="E60" s="165">
        <v>5.143612384796143</v>
      </c>
      <c r="F60" s="165">
        <v>5.670865058898926</v>
      </c>
      <c r="G60" s="165">
        <v>6.359563827514648</v>
      </c>
      <c r="H60" s="165">
        <v>6.520485877990723</v>
      </c>
      <c r="I60" s="165">
        <v>6.848282337188721</v>
      </c>
      <c r="J60" s="165">
        <v>6.866034984588623</v>
      </c>
      <c r="K60" s="165">
        <v>6.869529724121094</v>
      </c>
      <c r="L60" s="212">
        <v>7.032371520996094</v>
      </c>
      <c r="M60" s="214"/>
      <c r="N60" s="211"/>
      <c r="O60" s="211"/>
    </row>
    <row r="61" spans="1:15" ht="12.75">
      <c r="A61" s="63" t="s">
        <v>273</v>
      </c>
      <c r="B61" s="165">
        <v>13.296431541442871</v>
      </c>
      <c r="C61" s="165">
        <v>15.28041934967041</v>
      </c>
      <c r="D61" s="165">
        <v>16.924232482910156</v>
      </c>
      <c r="E61" s="165">
        <v>18.59315299987793</v>
      </c>
      <c r="F61" s="165">
        <v>25.102346420288086</v>
      </c>
      <c r="G61" s="165">
        <v>26.010501861572266</v>
      </c>
      <c r="H61" s="165">
        <v>29.98664665222168</v>
      </c>
      <c r="I61" s="165">
        <v>33.17034912109375</v>
      </c>
      <c r="J61" s="165">
        <v>33.36891174316406</v>
      </c>
      <c r="K61" s="165">
        <v>33.61587142944336</v>
      </c>
      <c r="L61" s="212">
        <v>33.625308990478516</v>
      </c>
      <c r="M61" s="214"/>
      <c r="N61" s="211"/>
      <c r="O61" s="211"/>
    </row>
    <row r="62" spans="1:15" ht="12.75">
      <c r="A62" s="63" t="s">
        <v>274</v>
      </c>
      <c r="B62" s="165">
        <v>18.46441078186035</v>
      </c>
      <c r="C62" s="165">
        <v>23.39616584777832</v>
      </c>
      <c r="D62" s="165">
        <v>26.10869598388672</v>
      </c>
      <c r="E62" s="165">
        <v>27.178556442260742</v>
      </c>
      <c r="F62" s="165">
        <v>31.68707275390625</v>
      </c>
      <c r="G62" s="165">
        <v>32.496917724609375</v>
      </c>
      <c r="H62" s="165">
        <v>41.92913818359375</v>
      </c>
      <c r="I62" s="165">
        <v>40.885894775390625</v>
      </c>
      <c r="J62" s="165">
        <v>41.997459411621094</v>
      </c>
      <c r="K62" s="165">
        <v>42.492210388183594</v>
      </c>
      <c r="L62" s="212">
        <v>46.32958984375</v>
      </c>
      <c r="M62" s="214"/>
      <c r="N62" s="211"/>
      <c r="O62" s="211"/>
    </row>
    <row r="63" spans="1:15" ht="12.75">
      <c r="A63" s="63" t="s">
        <v>275</v>
      </c>
      <c r="B63" s="165">
        <v>23.1234188079834</v>
      </c>
      <c r="C63" s="165">
        <v>25.72376823425293</v>
      </c>
      <c r="D63" s="165">
        <v>27.779508590698242</v>
      </c>
      <c r="E63" s="165">
        <v>30.00930404663086</v>
      </c>
      <c r="F63" s="165">
        <v>32.640018463134766</v>
      </c>
      <c r="G63" s="165">
        <v>33.700706481933594</v>
      </c>
      <c r="H63" s="165">
        <v>35.6937255859375</v>
      </c>
      <c r="I63" s="165">
        <v>46.65201950073242</v>
      </c>
      <c r="J63" s="165">
        <v>46.537261962890625</v>
      </c>
      <c r="K63" s="165">
        <v>51.965614318847656</v>
      </c>
      <c r="L63" s="220" t="s">
        <v>9</v>
      </c>
      <c r="M63" s="214"/>
      <c r="N63" s="211"/>
      <c r="O63" s="211"/>
    </row>
    <row r="64" spans="1:15" ht="12.75">
      <c r="A64" s="63" t="s">
        <v>276</v>
      </c>
      <c r="B64" s="165">
        <v>23.4147891998291</v>
      </c>
      <c r="C64" s="165">
        <v>25.013031005859375</v>
      </c>
      <c r="D64" s="165">
        <v>26.064668655395508</v>
      </c>
      <c r="E64" s="165">
        <v>30.114030838012695</v>
      </c>
      <c r="F64" s="165">
        <v>32.613094329833984</v>
      </c>
      <c r="G64" s="165">
        <v>33.58230972290039</v>
      </c>
      <c r="H64" s="165">
        <v>35.266151428222656</v>
      </c>
      <c r="I64" s="165">
        <v>46.06083679199219</v>
      </c>
      <c r="J64" s="165">
        <v>37.30500411987305</v>
      </c>
      <c r="K64" s="165">
        <v>44.43523406982422</v>
      </c>
      <c r="L64" s="220" t="s">
        <v>9</v>
      </c>
      <c r="M64" s="214"/>
      <c r="N64" s="211"/>
      <c r="O64" s="211"/>
    </row>
    <row r="65" spans="1:15" ht="12.75">
      <c r="A65" s="63" t="s">
        <v>277</v>
      </c>
      <c r="B65" s="165"/>
      <c r="C65" s="165"/>
      <c r="D65" s="165"/>
      <c r="E65" s="165"/>
      <c r="F65" s="165"/>
      <c r="G65" s="165"/>
      <c r="H65" s="165"/>
      <c r="I65" s="165"/>
      <c r="J65" s="165">
        <v>47.6152567745742</v>
      </c>
      <c r="K65" s="165">
        <v>50.398868560791016</v>
      </c>
      <c r="L65" s="212">
        <v>50.69668960571289</v>
      </c>
      <c r="M65" s="214"/>
      <c r="N65" s="211"/>
      <c r="O65" s="211"/>
    </row>
    <row r="66" spans="1:15" ht="12.75">
      <c r="A66" s="169"/>
      <c r="B66" s="165"/>
      <c r="C66" s="165"/>
      <c r="D66" s="165"/>
      <c r="E66" s="165"/>
      <c r="F66" s="165"/>
      <c r="G66" s="165"/>
      <c r="H66" s="165"/>
      <c r="I66" s="165"/>
      <c r="J66" s="165"/>
      <c r="K66" s="165"/>
      <c r="M66" s="219"/>
      <c r="N66" s="211"/>
      <c r="O66" s="211"/>
    </row>
    <row r="67" spans="1:15" ht="12.75">
      <c r="A67" s="64" t="s">
        <v>278</v>
      </c>
      <c r="B67" s="165"/>
      <c r="C67" s="165"/>
      <c r="D67" s="165"/>
      <c r="E67" s="165"/>
      <c r="F67" s="165"/>
      <c r="G67" s="165"/>
      <c r="H67" s="165"/>
      <c r="I67" s="165"/>
      <c r="J67" s="165"/>
      <c r="K67" s="165"/>
      <c r="L67" s="212"/>
      <c r="M67" s="238"/>
      <c r="N67" s="268"/>
      <c r="O67" s="268"/>
    </row>
    <row r="68" spans="1:15" ht="12.75">
      <c r="A68" s="63" t="s">
        <v>279</v>
      </c>
      <c r="B68" s="165">
        <v>2.131080389022827</v>
      </c>
      <c r="C68" s="165">
        <v>2.0694007873535156</v>
      </c>
      <c r="D68" s="165">
        <v>2.1863701343536377</v>
      </c>
      <c r="E68" s="165">
        <v>2.235661506652832</v>
      </c>
      <c r="F68" s="165">
        <v>2.073275566101074</v>
      </c>
      <c r="G68" s="165">
        <v>2.0715172290802</v>
      </c>
      <c r="H68" s="165">
        <v>2.105130434036255</v>
      </c>
      <c r="I68" s="165">
        <v>2.438265562057495</v>
      </c>
      <c r="J68" s="165">
        <v>2.316699266433716</v>
      </c>
      <c r="K68" s="165">
        <v>2.353402853012085</v>
      </c>
      <c r="L68" s="212">
        <v>2.322744607925415</v>
      </c>
      <c r="M68" s="214"/>
      <c r="N68" s="211"/>
      <c r="O68" s="211"/>
    </row>
    <row r="69" spans="1:15" ht="12.75">
      <c r="A69" s="169"/>
      <c r="B69" s="165"/>
      <c r="C69" s="165"/>
      <c r="D69" s="165"/>
      <c r="E69" s="165"/>
      <c r="F69" s="165"/>
      <c r="G69" s="165"/>
      <c r="H69" s="165"/>
      <c r="I69" s="165"/>
      <c r="J69" s="165"/>
      <c r="K69" s="165"/>
      <c r="M69" s="214"/>
      <c r="N69" s="211"/>
      <c r="O69" s="211"/>
    </row>
    <row r="70" spans="1:15" ht="12.75">
      <c r="A70" s="64" t="s">
        <v>122</v>
      </c>
      <c r="B70" s="165"/>
      <c r="C70" s="165"/>
      <c r="D70" s="165"/>
      <c r="E70" s="165"/>
      <c r="F70" s="165"/>
      <c r="G70" s="165"/>
      <c r="H70" s="165"/>
      <c r="I70" s="165"/>
      <c r="J70" s="165"/>
      <c r="K70" s="165"/>
      <c r="L70" s="212"/>
      <c r="M70" s="238"/>
      <c r="N70" s="268"/>
      <c r="O70" s="268"/>
    </row>
    <row r="71" spans="1:15" ht="12.75">
      <c r="A71" s="63" t="s">
        <v>280</v>
      </c>
      <c r="B71" s="165">
        <v>10.71781063079834</v>
      </c>
      <c r="C71" s="165">
        <v>12.304032325744629</v>
      </c>
      <c r="D71" s="165">
        <v>14.995823860168457</v>
      </c>
      <c r="E71" s="165">
        <v>20.071805953979492</v>
      </c>
      <c r="F71" s="165">
        <v>20.70140838623047</v>
      </c>
      <c r="G71" s="165">
        <v>21.131887435913086</v>
      </c>
      <c r="H71" s="165">
        <v>20.641307830810547</v>
      </c>
      <c r="I71" s="165">
        <v>27.57884407043457</v>
      </c>
      <c r="J71" s="165">
        <v>27.315858840942383</v>
      </c>
      <c r="K71" s="165">
        <v>28.53801727294922</v>
      </c>
      <c r="L71" s="220" t="s">
        <v>9</v>
      </c>
      <c r="M71" s="214"/>
      <c r="N71" s="211"/>
      <c r="O71" s="211"/>
    </row>
    <row r="72" spans="1:15" ht="12.75">
      <c r="A72" s="170" t="s">
        <v>281</v>
      </c>
      <c r="B72" s="165">
        <v>10.456531524658203</v>
      </c>
      <c r="C72" s="165">
        <v>12.308318138122559</v>
      </c>
      <c r="D72" s="165">
        <v>15.134564399719238</v>
      </c>
      <c r="E72" s="165">
        <v>22.047317504882812</v>
      </c>
      <c r="F72" s="165">
        <v>22.78873062133789</v>
      </c>
      <c r="G72" s="165">
        <v>23.943531036376953</v>
      </c>
      <c r="H72" s="165">
        <v>24.006391525268555</v>
      </c>
      <c r="I72" s="165">
        <v>27.57884407043457</v>
      </c>
      <c r="J72" s="165">
        <v>27.241544723510742</v>
      </c>
      <c r="K72" s="165">
        <v>28.456193923950195</v>
      </c>
      <c r="L72" s="220" t="s">
        <v>9</v>
      </c>
      <c r="M72" s="214"/>
      <c r="N72" s="211"/>
      <c r="O72" s="211"/>
    </row>
    <row r="73" spans="1:15" ht="12.75">
      <c r="A73" s="171"/>
      <c r="B73" s="165"/>
      <c r="C73" s="165"/>
      <c r="D73" s="165"/>
      <c r="E73" s="165"/>
      <c r="F73" s="165"/>
      <c r="G73" s="165"/>
      <c r="H73" s="165"/>
      <c r="I73" s="165"/>
      <c r="J73" s="165"/>
      <c r="K73" s="165"/>
      <c r="M73" s="214"/>
      <c r="N73" s="211"/>
      <c r="O73" s="211"/>
    </row>
    <row r="74" spans="1:15" ht="12.75">
      <c r="A74" s="59" t="s">
        <v>282</v>
      </c>
      <c r="B74" s="165"/>
      <c r="C74" s="165"/>
      <c r="D74" s="165"/>
      <c r="E74" s="165"/>
      <c r="F74" s="165"/>
      <c r="G74" s="165"/>
      <c r="H74" s="165"/>
      <c r="I74" s="165"/>
      <c r="J74" s="165"/>
      <c r="K74" s="165"/>
      <c r="L74" s="212"/>
      <c r="M74" s="238"/>
      <c r="N74" s="268"/>
      <c r="O74" s="268"/>
    </row>
    <row r="75" spans="1:15" ht="12.75">
      <c r="A75" s="64" t="s">
        <v>257</v>
      </c>
      <c r="B75" s="165"/>
      <c r="C75" s="165"/>
      <c r="D75" s="165"/>
      <c r="E75" s="165"/>
      <c r="F75" s="165"/>
      <c r="G75" s="165"/>
      <c r="H75" s="165"/>
      <c r="I75" s="165"/>
      <c r="J75" s="165"/>
      <c r="K75" s="165"/>
      <c r="L75" s="212"/>
      <c r="M75" s="214"/>
      <c r="N75" s="211"/>
      <c r="O75" s="211"/>
    </row>
    <row r="76" spans="1:15" ht="12.75">
      <c r="A76" s="63" t="s">
        <v>283</v>
      </c>
      <c r="B76" s="165">
        <v>1.5983911752700806</v>
      </c>
      <c r="C76" s="165">
        <v>1.5149568319320679</v>
      </c>
      <c r="D76" s="165">
        <v>1.3825454711914062</v>
      </c>
      <c r="E76" s="165">
        <v>1.4203965663909912</v>
      </c>
      <c r="F76" s="165">
        <v>1.4203709363937378</v>
      </c>
      <c r="G76" s="165">
        <v>1.421667456626892</v>
      </c>
      <c r="H76" s="165">
        <v>1.5223475694656372</v>
      </c>
      <c r="I76" s="165">
        <v>1.375584363937378</v>
      </c>
      <c r="J76" s="165">
        <v>1.3697551488876343</v>
      </c>
      <c r="K76" s="165">
        <v>1.3743126392364502</v>
      </c>
      <c r="L76" s="212">
        <v>1.3401298522949219</v>
      </c>
      <c r="M76" s="214"/>
      <c r="N76" s="211"/>
      <c r="O76" s="211"/>
    </row>
    <row r="77" spans="1:15" ht="12.75">
      <c r="A77" s="63" t="s">
        <v>284</v>
      </c>
      <c r="B77" s="165">
        <v>0.8005391955375671</v>
      </c>
      <c r="C77" s="165">
        <v>0.7900000214576721</v>
      </c>
      <c r="D77" s="165">
        <v>0.8851355314254761</v>
      </c>
      <c r="E77" s="165">
        <v>1.1328125</v>
      </c>
      <c r="F77" s="165">
        <v>1.1490247249603271</v>
      </c>
      <c r="G77" s="165">
        <v>1.1689715385437012</v>
      </c>
      <c r="H77" s="165">
        <v>1.160690188407898</v>
      </c>
      <c r="I77" s="165">
        <v>1.2232319116592407</v>
      </c>
      <c r="J77" s="165">
        <v>1.2264280319213867</v>
      </c>
      <c r="K77" s="165">
        <v>1.2224628925323486</v>
      </c>
      <c r="L77" s="212">
        <v>1.2230538129806519</v>
      </c>
      <c r="M77" s="214"/>
      <c r="N77" s="211"/>
      <c r="O77" s="211"/>
    </row>
    <row r="78" spans="1:15" ht="12.75">
      <c r="A78" s="63" t="s">
        <v>31</v>
      </c>
      <c r="B78" s="165"/>
      <c r="C78" s="165"/>
      <c r="D78" s="165"/>
      <c r="E78" s="165"/>
      <c r="F78" s="165"/>
      <c r="G78" s="165"/>
      <c r="H78" s="165"/>
      <c r="I78" s="165"/>
      <c r="J78" s="165"/>
      <c r="K78" s="165">
        <v>0.02004229463636875</v>
      </c>
      <c r="L78" s="212">
        <v>0.21018436551094055</v>
      </c>
      <c r="M78" s="214"/>
      <c r="N78" s="211"/>
      <c r="O78" s="211"/>
    </row>
    <row r="79" spans="1:15" ht="12.75">
      <c r="A79" s="63" t="s">
        <v>32</v>
      </c>
      <c r="B79" s="165"/>
      <c r="C79" s="165"/>
      <c r="D79" s="165"/>
      <c r="E79" s="165"/>
      <c r="F79" s="165"/>
      <c r="G79" s="165"/>
      <c r="H79" s="165"/>
      <c r="I79" s="165"/>
      <c r="J79" s="165"/>
      <c r="K79" s="165">
        <v>0.01590947061777115</v>
      </c>
      <c r="L79" s="212">
        <v>0.028712445870041847</v>
      </c>
      <c r="M79" s="214"/>
      <c r="N79" s="211"/>
      <c r="O79" s="211"/>
    </row>
    <row r="80" spans="1:15" ht="12.75">
      <c r="A80" s="64" t="s">
        <v>271</v>
      </c>
      <c r="B80" s="165"/>
      <c r="C80" s="165"/>
      <c r="D80" s="165"/>
      <c r="E80" s="165"/>
      <c r="F80" s="165"/>
      <c r="G80" s="165"/>
      <c r="H80" s="165"/>
      <c r="I80" s="165"/>
      <c r="J80" s="165"/>
      <c r="K80" s="165"/>
      <c r="L80" s="212"/>
      <c r="M80" s="214"/>
      <c r="N80" s="211"/>
      <c r="O80" s="211"/>
    </row>
    <row r="81" spans="1:15" ht="12.75">
      <c r="A81" s="63" t="s">
        <v>285</v>
      </c>
      <c r="B81" s="165">
        <v>2.401576042175293</v>
      </c>
      <c r="C81" s="165">
        <v>2.122985363006592</v>
      </c>
      <c r="D81" s="165">
        <v>3.7163455486297607</v>
      </c>
      <c r="E81" s="165">
        <v>3.6251509189605713</v>
      </c>
      <c r="F81" s="165">
        <v>3.6986114978790283</v>
      </c>
      <c r="G81" s="165">
        <v>3.846397876739502</v>
      </c>
      <c r="H81" s="165">
        <v>3.9276130199432373</v>
      </c>
      <c r="I81" s="165">
        <v>4.054286479949951</v>
      </c>
      <c r="J81" s="165">
        <v>4.385262966156006</v>
      </c>
      <c r="K81" s="165">
        <v>4.49698543548584</v>
      </c>
      <c r="L81" s="220" t="s">
        <v>9</v>
      </c>
      <c r="M81" s="214"/>
      <c r="N81" s="211"/>
      <c r="O81" s="211"/>
    </row>
    <row r="82" spans="1:15" ht="12.75">
      <c r="A82" s="171"/>
      <c r="B82" s="165"/>
      <c r="C82" s="165"/>
      <c r="D82" s="165"/>
      <c r="E82" s="165"/>
      <c r="F82" s="165"/>
      <c r="G82" s="165"/>
      <c r="H82" s="165"/>
      <c r="I82" s="165"/>
      <c r="J82" s="165"/>
      <c r="K82" s="165"/>
      <c r="M82" s="214"/>
      <c r="N82" s="211"/>
      <c r="O82" s="211"/>
    </row>
    <row r="83" spans="1:15" ht="12.75">
      <c r="A83" s="172" t="s">
        <v>286</v>
      </c>
      <c r="B83" s="165"/>
      <c r="C83" s="165"/>
      <c r="D83" s="165"/>
      <c r="E83" s="165"/>
      <c r="F83" s="165"/>
      <c r="G83" s="165"/>
      <c r="H83" s="165"/>
      <c r="I83" s="165"/>
      <c r="J83" s="165"/>
      <c r="K83" s="165"/>
      <c r="L83" s="212"/>
      <c r="M83" s="238"/>
      <c r="N83" s="268"/>
      <c r="O83" s="268"/>
    </row>
    <row r="84" spans="1:15" ht="12.75">
      <c r="A84" s="173" t="s">
        <v>109</v>
      </c>
      <c r="B84" s="165"/>
      <c r="C84" s="165"/>
      <c r="D84" s="165"/>
      <c r="E84" s="165"/>
      <c r="F84" s="165"/>
      <c r="G84" s="165"/>
      <c r="H84" s="165"/>
      <c r="I84" s="165"/>
      <c r="J84" s="165"/>
      <c r="K84" s="165"/>
      <c r="L84" s="212"/>
      <c r="M84" s="214"/>
      <c r="N84" s="211"/>
      <c r="O84" s="211"/>
    </row>
    <row r="85" spans="1:15" ht="12.75">
      <c r="A85" s="63" t="s">
        <v>287</v>
      </c>
      <c r="B85" s="165">
        <v>3.4907126426696777</v>
      </c>
      <c r="C85" s="165">
        <v>3.7897486686706543</v>
      </c>
      <c r="D85" s="165">
        <v>3.776838541030884</v>
      </c>
      <c r="E85" s="165">
        <v>4.2758283615112305</v>
      </c>
      <c r="F85" s="165">
        <v>3.7590043544769287</v>
      </c>
      <c r="G85" s="165">
        <v>3.6876707077026367</v>
      </c>
      <c r="H85" s="165">
        <v>3.8888278007507324</v>
      </c>
      <c r="I85" s="165">
        <v>4.074695110321045</v>
      </c>
      <c r="J85" s="165">
        <v>3.864295721054077</v>
      </c>
      <c r="K85" s="165">
        <v>3.8703911304473877</v>
      </c>
      <c r="L85" s="212">
        <v>3.7569949626922607</v>
      </c>
      <c r="M85" s="214"/>
      <c r="N85" s="211"/>
      <c r="O85" s="211"/>
    </row>
    <row r="86" spans="1:15" ht="12.75">
      <c r="A86" s="63" t="s">
        <v>288</v>
      </c>
      <c r="B86" s="165">
        <v>2.2479400634765625</v>
      </c>
      <c r="C86" s="165">
        <v>2.188737630844116</v>
      </c>
      <c r="D86" s="165">
        <v>2.6361734867095947</v>
      </c>
      <c r="E86" s="165">
        <v>4.003242015838623</v>
      </c>
      <c r="F86" s="165">
        <v>3.888759136199951</v>
      </c>
      <c r="G86" s="165">
        <v>4.092350482940674</v>
      </c>
      <c r="H86" s="165">
        <v>4.724651336669922</v>
      </c>
      <c r="I86" s="165">
        <v>5.136530876159668</v>
      </c>
      <c r="J86" s="165">
        <v>6.381594181060791</v>
      </c>
      <c r="K86" s="165">
        <v>6.451394081115723</v>
      </c>
      <c r="L86" s="214">
        <v>6.5838518142700195</v>
      </c>
      <c r="M86" s="214"/>
      <c r="N86" s="211"/>
      <c r="O86" s="211"/>
    </row>
    <row r="87" spans="1:15" ht="12.75">
      <c r="A87" s="174" t="s">
        <v>289</v>
      </c>
      <c r="B87" s="10">
        <v>4.436451435089111</v>
      </c>
      <c r="C87" s="10">
        <v>4.458644866943359</v>
      </c>
      <c r="D87" s="10">
        <v>4.317474365234375</v>
      </c>
      <c r="E87" s="10">
        <v>4.8115715980529785</v>
      </c>
      <c r="F87" s="10">
        <v>4.788738250732422</v>
      </c>
      <c r="G87" s="10">
        <v>4.912996768951416</v>
      </c>
      <c r="H87" s="10">
        <v>5.486033916473389</v>
      </c>
      <c r="I87" s="10">
        <v>5.526813507080078</v>
      </c>
      <c r="J87" s="10">
        <v>6.77747106552124</v>
      </c>
      <c r="K87" s="10">
        <v>6.836483001708984</v>
      </c>
      <c r="L87" s="215">
        <v>6.814232349395752</v>
      </c>
      <c r="M87" s="214"/>
      <c r="N87" s="211"/>
      <c r="O87" s="211"/>
    </row>
    <row r="88" spans="1:15" ht="15">
      <c r="A88" s="175" t="s">
        <v>290</v>
      </c>
      <c r="B88" s="241"/>
      <c r="C88" s="241"/>
      <c r="D88" s="241"/>
      <c r="E88" s="241"/>
      <c r="F88" s="241"/>
      <c r="G88" s="241"/>
      <c r="H88" s="241"/>
      <c r="I88" s="241"/>
      <c r="J88" s="241"/>
      <c r="K88" s="269"/>
      <c r="M88" s="214"/>
      <c r="N88" s="211"/>
      <c r="O88" s="211"/>
    </row>
    <row r="90" spans="14:18" ht="12.75">
      <c r="N90" s="238"/>
      <c r="O90" s="238"/>
      <c r="P90" s="238"/>
      <c r="Q90" s="238"/>
      <c r="R90" s="238"/>
    </row>
    <row r="91" spans="1:18" ht="12.75">
      <c r="A91" s="176" t="s">
        <v>321</v>
      </c>
      <c r="B91" s="177"/>
      <c r="C91" s="177"/>
      <c r="D91" s="177"/>
      <c r="E91" s="177"/>
      <c r="F91" s="130"/>
      <c r="G91" s="130"/>
      <c r="H91" s="130"/>
      <c r="I91" s="130"/>
      <c r="J91" s="111"/>
      <c r="K91" s="111"/>
      <c r="L91" s="241"/>
      <c r="N91" s="238"/>
      <c r="O91" s="238"/>
      <c r="P91" s="238"/>
      <c r="Q91" s="238"/>
      <c r="R91" s="238"/>
    </row>
    <row r="92" spans="1:18" ht="25.5" customHeight="1">
      <c r="A92" s="178"/>
      <c r="B92" s="296" t="s">
        <v>291</v>
      </c>
      <c r="C92" s="296"/>
      <c r="D92" s="296"/>
      <c r="E92" s="296"/>
      <c r="F92" s="296" t="s">
        <v>292</v>
      </c>
      <c r="G92" s="296"/>
      <c r="H92" s="296"/>
      <c r="I92" s="296"/>
      <c r="J92" s="296" t="s">
        <v>293</v>
      </c>
      <c r="K92" s="296"/>
      <c r="L92" s="296"/>
      <c r="M92" s="296"/>
      <c r="N92" s="238"/>
      <c r="O92" s="238"/>
      <c r="P92" s="238"/>
      <c r="Q92" s="238"/>
      <c r="R92" s="238"/>
    </row>
    <row r="93" spans="1:18" ht="12.75" customHeight="1">
      <c r="A93" s="176"/>
      <c r="B93" s="179">
        <v>38353</v>
      </c>
      <c r="C93" s="179">
        <v>38718</v>
      </c>
      <c r="D93" s="179">
        <v>39083</v>
      </c>
      <c r="E93" s="181">
        <v>39449</v>
      </c>
      <c r="F93" s="181">
        <v>38353</v>
      </c>
      <c r="G93" s="181">
        <v>38718</v>
      </c>
      <c r="H93" s="181">
        <v>39083</v>
      </c>
      <c r="I93" s="181">
        <v>39449</v>
      </c>
      <c r="J93" s="179">
        <v>38353</v>
      </c>
      <c r="K93" s="179">
        <v>38718</v>
      </c>
      <c r="L93" s="179">
        <v>39083</v>
      </c>
      <c r="M93" s="179">
        <v>39449</v>
      </c>
      <c r="N93" s="231"/>
      <c r="O93" s="231"/>
      <c r="P93" s="270"/>
      <c r="Q93" s="238"/>
      <c r="R93" s="238"/>
    </row>
    <row r="94" spans="1:18" ht="12.75">
      <c r="A94" s="13" t="s">
        <v>294</v>
      </c>
      <c r="B94" s="180"/>
      <c r="C94" s="180"/>
      <c r="D94" s="180"/>
      <c r="E94" s="180"/>
      <c r="F94" s="180"/>
      <c r="G94" s="180"/>
      <c r="H94" s="180"/>
      <c r="I94" s="180"/>
      <c r="J94" s="180"/>
      <c r="K94" s="221"/>
      <c r="L94" s="221"/>
      <c r="M94" s="222"/>
      <c r="N94" s="238"/>
      <c r="O94" s="238"/>
      <c r="P94" s="238"/>
      <c r="Q94" s="238"/>
      <c r="R94" s="238"/>
    </row>
    <row r="95" spans="1:13" ht="12.75">
      <c r="A95" s="121" t="s">
        <v>295</v>
      </c>
      <c r="B95" s="83">
        <v>66.88254651980148</v>
      </c>
      <c r="C95" s="83">
        <v>59.86744412754433</v>
      </c>
      <c r="D95" s="83">
        <v>64.73066711425781</v>
      </c>
      <c r="E95" s="83">
        <v>64.67689514160156</v>
      </c>
      <c r="F95" s="83">
        <v>82.65832867047806</v>
      </c>
      <c r="G95" s="83">
        <v>81.36041673339501</v>
      </c>
      <c r="H95" s="83">
        <v>84.48683166503906</v>
      </c>
      <c r="I95" s="83">
        <v>96.7374038696289</v>
      </c>
      <c r="J95" s="83">
        <v>132.82576181750414</v>
      </c>
      <c r="K95" s="200">
        <v>136.37402406847548</v>
      </c>
      <c r="L95" s="200">
        <v>136.41285705566406</v>
      </c>
      <c r="M95" s="222">
        <v>145.78668212890625</v>
      </c>
    </row>
    <row r="96" spans="1:13" ht="12.75">
      <c r="A96" s="121" t="s">
        <v>296</v>
      </c>
      <c r="B96" s="83">
        <v>55.865982184596085</v>
      </c>
      <c r="C96" s="83">
        <v>40.61963952900028</v>
      </c>
      <c r="D96" s="83">
        <v>45.55558776855469</v>
      </c>
      <c r="E96" s="83">
        <v>45.396240234375</v>
      </c>
      <c r="F96" s="83">
        <v>86.78311099707162</v>
      </c>
      <c r="G96" s="83">
        <v>73.26023702315422</v>
      </c>
      <c r="H96" s="83">
        <v>86.59534454345703</v>
      </c>
      <c r="I96" s="83">
        <v>90.54720306396484</v>
      </c>
      <c r="J96" s="83">
        <v>121.87505395085046</v>
      </c>
      <c r="K96" s="200">
        <v>124.99898062888236</v>
      </c>
      <c r="L96" s="200">
        <v>128.61392211914062</v>
      </c>
      <c r="M96" s="222">
        <v>131.03868103027344</v>
      </c>
    </row>
    <row r="97" spans="1:13" ht="12.75">
      <c r="A97" s="13" t="s">
        <v>297</v>
      </c>
      <c r="B97" s="83"/>
      <c r="C97" s="83"/>
      <c r="D97" s="83"/>
      <c r="E97" s="83"/>
      <c r="F97" s="83"/>
      <c r="G97" s="83"/>
      <c r="H97" s="83"/>
      <c r="I97" s="83"/>
      <c r="J97" s="83"/>
      <c r="K97" s="200"/>
      <c r="L97" s="200"/>
      <c r="M97" s="222"/>
    </row>
    <row r="98" spans="1:13" ht="12.75">
      <c r="A98" s="121" t="s">
        <v>298</v>
      </c>
      <c r="B98" s="83">
        <v>66.88254651980148</v>
      </c>
      <c r="C98" s="83">
        <v>59.86744412754433</v>
      </c>
      <c r="D98" s="83">
        <v>63.40465545654297</v>
      </c>
      <c r="E98" s="83">
        <v>63.60139846801758</v>
      </c>
      <c r="F98" s="83">
        <v>82.65832867047806</v>
      </c>
      <c r="G98" s="83">
        <v>81.36041673339501</v>
      </c>
      <c r="H98" s="83">
        <v>84.11473846435547</v>
      </c>
      <c r="I98" s="83">
        <v>91.34992218017578</v>
      </c>
      <c r="J98" s="83">
        <v>132.82576181750414</v>
      </c>
      <c r="K98" s="200">
        <v>136.37402406847548</v>
      </c>
      <c r="L98" s="200">
        <v>136.41285705566406</v>
      </c>
      <c r="M98" s="222">
        <v>145.80126953125</v>
      </c>
    </row>
    <row r="99" spans="1:13" ht="12.75">
      <c r="A99" s="121" t="s">
        <v>299</v>
      </c>
      <c r="B99" s="83">
        <v>35.29070733982224</v>
      </c>
      <c r="C99" s="83">
        <v>32.47399696751037</v>
      </c>
      <c r="D99" s="83">
        <v>33.88188552856445</v>
      </c>
      <c r="E99" s="83">
        <v>29.884557723999023</v>
      </c>
      <c r="F99" s="83">
        <v>86.78311099707162</v>
      </c>
      <c r="G99" s="83">
        <v>66.3932073791321</v>
      </c>
      <c r="H99" s="83">
        <v>76.57508087158203</v>
      </c>
      <c r="I99" s="83">
        <v>80.357421875</v>
      </c>
      <c r="J99" s="83">
        <v>105.22335975863916</v>
      </c>
      <c r="K99" s="200">
        <v>110.11206987466737</v>
      </c>
      <c r="L99" s="200">
        <v>122.5673828125</v>
      </c>
      <c r="M99" s="222">
        <v>126.51811218261719</v>
      </c>
    </row>
    <row r="100" spans="1:13" ht="12.75">
      <c r="A100" s="13" t="s">
        <v>300</v>
      </c>
      <c r="B100" s="83"/>
      <c r="C100" s="83"/>
      <c r="D100" s="83"/>
      <c r="E100" s="83"/>
      <c r="F100" s="83"/>
      <c r="G100" s="83"/>
      <c r="H100" s="83"/>
      <c r="I100" s="83"/>
      <c r="J100" s="83"/>
      <c r="K100" s="200"/>
      <c r="L100" s="200"/>
      <c r="M100" s="222"/>
    </row>
    <row r="101" spans="1:13" ht="12.75">
      <c r="A101" s="121" t="s">
        <v>301</v>
      </c>
      <c r="B101" s="83">
        <v>311.01178666168585</v>
      </c>
      <c r="C101" s="83">
        <v>299.24621323250403</v>
      </c>
      <c r="D101" s="83">
        <v>347.9697570800781</v>
      </c>
      <c r="E101" s="83">
        <v>332.6915283203125</v>
      </c>
      <c r="F101" s="83">
        <v>311.01178666168585</v>
      </c>
      <c r="G101" s="83">
        <v>328.3564676680894</v>
      </c>
      <c r="H101" s="83">
        <v>331.4665222167969</v>
      </c>
      <c r="I101" s="83">
        <v>339.27801513671875</v>
      </c>
      <c r="J101" s="83">
        <v>377.68618040300606</v>
      </c>
      <c r="K101" s="200">
        <v>381.08000219766666</v>
      </c>
      <c r="L101" s="200">
        <v>381.6492614746094</v>
      </c>
      <c r="M101" s="222">
        <v>387.7266540527344</v>
      </c>
    </row>
    <row r="102" spans="1:13" ht="12.75">
      <c r="A102" s="121" t="s">
        <v>302</v>
      </c>
      <c r="B102" s="83">
        <v>300.6326582578114</v>
      </c>
      <c r="C102" s="83">
        <v>289.9486504702864</v>
      </c>
      <c r="D102" s="83">
        <v>305.66748046875</v>
      </c>
      <c r="E102" s="83">
        <v>300.34735107421875</v>
      </c>
      <c r="F102" s="83">
        <v>300.6326582578114</v>
      </c>
      <c r="G102" s="83">
        <v>353.483156510251</v>
      </c>
      <c r="H102" s="83">
        <v>368.27093505859375</v>
      </c>
      <c r="I102" s="83">
        <v>364.3112487792969</v>
      </c>
      <c r="J102" s="83">
        <v>367.3070519991316</v>
      </c>
      <c r="K102" s="200">
        <v>371.4998382198242</v>
      </c>
      <c r="L102" s="200">
        <v>373.850341796875</v>
      </c>
      <c r="M102" s="222">
        <v>372.9786376953125</v>
      </c>
    </row>
    <row r="103" spans="1:13" ht="12.75">
      <c r="A103" s="13" t="s">
        <v>303</v>
      </c>
      <c r="B103" s="83"/>
      <c r="C103" s="83"/>
      <c r="D103" s="83"/>
      <c r="E103" s="83"/>
      <c r="F103" s="83"/>
      <c r="G103" s="83"/>
      <c r="H103" s="83"/>
      <c r="I103" s="83"/>
      <c r="J103" s="83"/>
      <c r="K103" s="200"/>
      <c r="L103" s="200"/>
      <c r="M103" s="222"/>
    </row>
    <row r="104" spans="1:13" ht="12.75">
      <c r="A104" s="121" t="s">
        <v>304</v>
      </c>
      <c r="B104" s="83">
        <v>311.01178666168585</v>
      </c>
      <c r="C104" s="83">
        <v>299.24621323250403</v>
      </c>
      <c r="D104" s="83">
        <v>347.9697570800781</v>
      </c>
      <c r="E104" s="83">
        <v>333.15277099609375</v>
      </c>
      <c r="F104" s="83">
        <v>311.01178666168585</v>
      </c>
      <c r="G104" s="83">
        <v>328.3564676680894</v>
      </c>
      <c r="H104" s="83">
        <v>331.4665222167969</v>
      </c>
      <c r="I104" s="83">
        <v>330.53826904296875</v>
      </c>
      <c r="J104" s="83">
        <v>377.68618040300606</v>
      </c>
      <c r="K104" s="200">
        <v>381.08000219766666</v>
      </c>
      <c r="L104" s="200">
        <v>381.6492614746094</v>
      </c>
      <c r="M104" s="222">
        <v>387.7995300292969</v>
      </c>
    </row>
    <row r="105" spans="1:13" ht="12.75">
      <c r="A105" s="121" t="s">
        <v>305</v>
      </c>
      <c r="B105" s="83">
        <v>300.6326582578114</v>
      </c>
      <c r="C105" s="83">
        <v>282.37275554457665</v>
      </c>
      <c r="D105" s="83">
        <v>303.3896789550781</v>
      </c>
      <c r="E105" s="83">
        <v>298.03656005859375</v>
      </c>
      <c r="F105" s="83">
        <v>300.6326582578114</v>
      </c>
      <c r="G105" s="83">
        <v>345.9989821982393</v>
      </c>
      <c r="H105" s="83">
        <v>360.6271057128906</v>
      </c>
      <c r="I105" s="83">
        <v>356.6751708984375</v>
      </c>
      <c r="J105" s="83">
        <v>367.3070519991316</v>
      </c>
      <c r="K105" s="200">
        <v>362.31471520053714</v>
      </c>
      <c r="L105" s="200">
        <v>373.850341796875</v>
      </c>
      <c r="M105" s="222">
        <v>372.40350341796875</v>
      </c>
    </row>
    <row r="106" spans="1:13" ht="12.75">
      <c r="A106" s="13" t="s">
        <v>306</v>
      </c>
      <c r="B106" s="83"/>
      <c r="C106" s="83"/>
      <c r="D106" s="83"/>
      <c r="E106" s="83"/>
      <c r="F106" s="83"/>
      <c r="G106" s="83"/>
      <c r="H106" s="83"/>
      <c r="I106" s="83"/>
      <c r="J106" s="83"/>
      <c r="K106" s="200"/>
      <c r="L106" s="200"/>
      <c r="M106" s="222"/>
    </row>
    <row r="107" spans="1:13" ht="12.75">
      <c r="A107" s="117" t="s">
        <v>307</v>
      </c>
      <c r="B107" s="106" t="s">
        <v>14</v>
      </c>
      <c r="C107" s="106" t="s">
        <v>14</v>
      </c>
      <c r="D107" s="106" t="s">
        <v>14</v>
      </c>
      <c r="E107" s="106" t="s">
        <v>14</v>
      </c>
      <c r="F107" s="106">
        <v>159.20346839664353</v>
      </c>
      <c r="G107" s="106">
        <v>162.0358277823717</v>
      </c>
      <c r="H107" s="106">
        <v>164.74627685546875</v>
      </c>
      <c r="I107" s="106">
        <v>165.86265563964844</v>
      </c>
      <c r="J107" s="106">
        <v>205.7293426079107</v>
      </c>
      <c r="K107" s="207">
        <v>202.5283807871523</v>
      </c>
      <c r="L107" s="207">
        <v>204.63601684570312</v>
      </c>
      <c r="M107" s="223">
        <v>207.08602905273438</v>
      </c>
    </row>
    <row r="110" spans="1:6" ht="12.75">
      <c r="A110" s="176" t="s">
        <v>308</v>
      </c>
      <c r="B110" s="177"/>
      <c r="C110" s="177"/>
      <c r="D110" s="177"/>
      <c r="E110" s="177"/>
      <c r="F110" s="224"/>
    </row>
    <row r="111" spans="1:6" ht="12.75">
      <c r="A111" s="13"/>
      <c r="B111" s="292" t="s">
        <v>309</v>
      </c>
      <c r="C111" s="292"/>
      <c r="D111" s="292"/>
      <c r="E111" s="292"/>
      <c r="F111" s="294"/>
    </row>
    <row r="112" spans="1:6" ht="12.75">
      <c r="A112" s="176"/>
      <c r="B112" s="181">
        <v>38322</v>
      </c>
      <c r="C112" s="181">
        <v>38353</v>
      </c>
      <c r="D112" s="181">
        <v>38718</v>
      </c>
      <c r="E112" s="181">
        <v>39083</v>
      </c>
      <c r="F112" s="179">
        <v>39449</v>
      </c>
    </row>
    <row r="113" spans="1:6" ht="12.75">
      <c r="A113" s="13" t="s">
        <v>310</v>
      </c>
      <c r="B113" s="182"/>
      <c r="C113" s="182"/>
      <c r="D113" s="182"/>
      <c r="E113" s="182"/>
      <c r="F113" s="225"/>
    </row>
    <row r="114" spans="1:6" ht="15">
      <c r="A114" s="121" t="s">
        <v>311</v>
      </c>
      <c r="B114" s="83">
        <v>97.47689322129426</v>
      </c>
      <c r="C114" s="83">
        <v>96.43325406171977</v>
      </c>
      <c r="D114" s="83">
        <v>86.37672249242848</v>
      </c>
      <c r="E114" s="83">
        <v>80.76007843017578</v>
      </c>
      <c r="F114" s="83">
        <v>80.77886199951172</v>
      </c>
    </row>
    <row r="115" spans="1:6" ht="12.75">
      <c r="A115" s="121" t="s">
        <v>304</v>
      </c>
      <c r="B115" s="83">
        <v>97.47689322129426</v>
      </c>
      <c r="C115" s="83">
        <v>97.88881193134398</v>
      </c>
      <c r="D115" s="83">
        <v>93.02410592305256</v>
      </c>
      <c r="E115" s="83">
        <v>85.07903289794922</v>
      </c>
      <c r="F115" s="83">
        <v>84.56993865966797</v>
      </c>
    </row>
    <row r="116" spans="1:6" ht="15">
      <c r="A116" s="121" t="s">
        <v>312</v>
      </c>
      <c r="B116" s="83">
        <v>97.47689322129426</v>
      </c>
      <c r="C116" s="83">
        <v>21.57206707055748</v>
      </c>
      <c r="D116" s="83">
        <v>13.181932287603791</v>
      </c>
      <c r="E116" s="83">
        <v>12.641902923583984</v>
      </c>
      <c r="F116" s="83">
        <v>10.350902557373047</v>
      </c>
    </row>
    <row r="117" spans="1:6" ht="12.75">
      <c r="A117" s="121" t="s">
        <v>305</v>
      </c>
      <c r="B117" s="83">
        <v>97.47689322129426</v>
      </c>
      <c r="C117" s="83">
        <v>95.8146929874211</v>
      </c>
      <c r="D117" s="83">
        <v>29.58434974423252</v>
      </c>
      <c r="E117" s="83">
        <v>12.641902923583984</v>
      </c>
      <c r="F117" s="83">
        <v>10.350902557373047</v>
      </c>
    </row>
    <row r="118" spans="1:6" ht="12.75">
      <c r="A118" s="31"/>
      <c r="B118" s="83"/>
      <c r="C118" s="83"/>
      <c r="D118" s="83"/>
      <c r="E118" s="83"/>
      <c r="F118" s="83"/>
    </row>
    <row r="119" spans="1:6" ht="12.75">
      <c r="A119" s="13" t="s">
        <v>313</v>
      </c>
      <c r="B119" s="83"/>
      <c r="C119" s="83"/>
      <c r="D119" s="83"/>
      <c r="E119" s="83"/>
      <c r="F119" s="83"/>
    </row>
    <row r="120" spans="1:6" ht="15">
      <c r="A120" s="121" t="s">
        <v>311</v>
      </c>
      <c r="B120" s="83">
        <v>97.47689322129426</v>
      </c>
      <c r="C120" s="83">
        <v>97.88881193134398</v>
      </c>
      <c r="D120" s="83">
        <v>96.47018988477453</v>
      </c>
      <c r="E120" s="83">
        <v>92.91194152832031</v>
      </c>
      <c r="F120" s="83">
        <v>90.6140365600586</v>
      </c>
    </row>
    <row r="121" spans="1:6" ht="12.75">
      <c r="A121" s="121" t="s">
        <v>304</v>
      </c>
      <c r="B121" s="83">
        <v>97.47689322129426</v>
      </c>
      <c r="C121" s="83">
        <v>97.88881193134398</v>
      </c>
      <c r="D121" s="83">
        <v>96.47018988477453</v>
      </c>
      <c r="E121" s="83">
        <v>97.98028564453125</v>
      </c>
      <c r="F121" s="83">
        <v>96.35134887695312</v>
      </c>
    </row>
    <row r="122" spans="1:6" ht="15">
      <c r="A122" s="121" t="s">
        <v>312</v>
      </c>
      <c r="B122" s="83">
        <v>97.47689322129426</v>
      </c>
      <c r="C122" s="83">
        <v>95.8146929874211</v>
      </c>
      <c r="D122" s="83">
        <v>96.47018988477453</v>
      </c>
      <c r="E122" s="83">
        <v>92.25790405273438</v>
      </c>
      <c r="F122" s="83">
        <v>90.18423461914062</v>
      </c>
    </row>
    <row r="123" spans="1:6" ht="12.75">
      <c r="A123" s="117" t="s">
        <v>305</v>
      </c>
      <c r="B123" s="106">
        <v>97.47689322129426</v>
      </c>
      <c r="C123" s="106">
        <v>95.8146929874211</v>
      </c>
      <c r="D123" s="106">
        <v>96.47018988477453</v>
      </c>
      <c r="E123" s="106">
        <v>95.16546630859375</v>
      </c>
      <c r="F123" s="106">
        <v>94.52786254882812</v>
      </c>
    </row>
    <row r="124" spans="1:6" ht="15.75">
      <c r="A124" s="271" t="s">
        <v>314</v>
      </c>
      <c r="B124" s="241"/>
      <c r="C124" s="241"/>
      <c r="D124" s="241"/>
      <c r="E124" s="241"/>
      <c r="F124" s="241"/>
    </row>
  </sheetData>
  <mergeCells count="7">
    <mergeCell ref="B111:F111"/>
    <mergeCell ref="B13:C13"/>
    <mergeCell ref="B92:E92"/>
    <mergeCell ref="F92:I92"/>
    <mergeCell ref="D13:G13"/>
    <mergeCell ref="A36:K36"/>
    <mergeCell ref="J92:M9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Statistisk sentralbyrå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Frøberg</dc:creator>
  <cp:keywords/>
  <dc:description/>
  <cp:lastModifiedBy>Ingrid Solberg</cp:lastModifiedBy>
  <dcterms:created xsi:type="dcterms:W3CDTF">2008-04-03T13:31:47Z</dcterms:created>
  <dcterms:modified xsi:type="dcterms:W3CDTF">2008-06-23T13:53:38Z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-826088768</vt:i4>
  </property>
  <property fmtid="{D5CDD505-2E9C-101B-9397-08002B2CF9AE}" pid="3" name="_NewReviewCycle">
    <vt:lpwstr/>
  </property>
  <property fmtid="{D5CDD505-2E9C-101B-9397-08002B2CF9AE}" pid="4" name="_EmailSubject">
    <vt:lpwstr>Engelsk årsrapport</vt:lpwstr>
  </property>
  <property fmtid="{D5CDD505-2E9C-101B-9397-08002B2CF9AE}" pid="5" name="_AuthorEmail">
    <vt:lpwstr>Ingrid.Solberg@Norges-Bank.no</vt:lpwstr>
  </property>
  <property fmtid="{D5CDD505-2E9C-101B-9397-08002B2CF9AE}" pid="6" name="_AuthorEmailDisplayName">
    <vt:lpwstr>Solberg, Ingrid</vt:lpwstr>
  </property>
  <property fmtid="{D5CDD505-2E9C-101B-9397-08002B2CF9AE}" pid="7" name="_PreviousAdHocReviewCycleID">
    <vt:i4>1808134027</vt:i4>
  </property>
</Properties>
</file>