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2" documentId="11_8DE0BE7298598219DC7B2EF336F180310682FCA9" xr6:coauthVersionLast="47" xr6:coauthVersionMax="47" xr10:uidLastSave="{A7291B20-F422-43B4-93D0-00EA5C32F60A}"/>
  <bookViews>
    <workbookView xWindow="1170" yWindow="1170" windowWidth="21600" windowHeight="11385" xr2:uid="{00000000-000D-0000-FFFF-FFFF00000000}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<sst xmlns="http://schemas.openxmlformats.org/spreadsheetml/2006/main" count="148" uniqueCount="72">
  <si>
    <t>Norges Bank's Survey of Bank Lending</t>
  </si>
  <si>
    <t>2022 Q3</t>
  </si>
  <si>
    <t>Content</t>
  </si>
  <si>
    <t>Household residential mortgage demand.</t>
  </si>
  <si>
    <t>Change from previous quarter.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</si>
  <si>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</si>
  <si>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</si>
  <si>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</si>
  <si>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</si>
  <si>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</si>
  <si>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</si>
  <si>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</si>
  <si>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</si>
  <si>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</si>
  <si>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</si>
  <si>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</si>
  <si>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</si>
  <si>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</si>
  <si>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</si>
  <si>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</si>
  <si>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</si>
  <si>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</si>
  <si>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</si>
  <si>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</si>
  <si>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</si>
  <si>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</si>
  <si>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</si>
  <si>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</si>
  <si>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</si>
  <si>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</si>
  <si>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</si>
  <si>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</si>
  <si>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</si>
  <si>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</si>
  <si>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</si>
  <si>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</si>
  <si>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</si>
  <si>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</si>
  <si>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</si>
  <si>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</si>
  <si>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</si>
  <si>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</si>
  <si>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</si>
  <si>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</si>
  <si>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</si>
  <si>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</si>
  <si>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</si>
  <si>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</si>
  <si>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</si>
  <si>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</si>
  <si>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</si>
  <si>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</si>
  <si>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</si>
  <si>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</si>
  <si>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</si>
  <si>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</si>
  <si>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</si>
  <si>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</si>
  <si>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</si>
  <si>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</si>
  <si>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</si>
  <si>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</si>
  <si>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</si>
  <si>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</si>
  <si>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</si>
  <si>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</si>
  <si>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</si>
  <si>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</si>
  <si>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</si>
  <si>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</si>
  <si>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</si>
  <si>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and lending margins. Lending to non-financial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</si>
</sst>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workbookViewId="0">
      <selection activeCell="B2" sqref="B2"/>
    </sheetView>
  </sheetViews>
  <sheetFormatPr baseColWidth="10"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HYPERLINK("#Households_credit_demand!A1", "Household residential mortgage demand.")</f>
        <v>Household residential mortgage demand.</v>
      </c>
    </row>
    <row r="7" spans="2:2" x14ac:dyDescent="0.2">
      <c r="B7" s="1" t="str">
        <f>HYPERLINK("#Households_credit_standards!A1", "Households - Credit standards.")</f>
        <v>Households - Credit standards.</v>
      </c>
    </row>
    <row r="8" spans="2:2" x14ac:dyDescent="0.2">
      <c r="B8" s="1" t="str">
        <f>HYPERLINK("#Households_factors!A1", "Households - Factors affecting credit standards.")</f>
        <v>Households - Factors affecting credit standards.</v>
      </c>
    </row>
    <row r="9" spans="2:2" x14ac:dyDescent="0.2">
      <c r="B9" s="1" t="str">
        <f>HYPERLINK("#Households_loan_conditions!A1", "Households - Loan conditions.")</f>
        <v>Households - Loan conditions.</v>
      </c>
    </row>
    <row r="10" spans="2:2" x14ac:dyDescent="0.2">
      <c r="B10" s="1" t="str">
        <f>HYPERLINK("#Households_lending_rates!A1", "Households - Lending rates and lending margins.")</f>
        <v>Households - Lending rates and lending margins.</v>
      </c>
    </row>
    <row r="11" spans="2:2" x14ac:dyDescent="0.2">
      <c r="B11" s="1" t="str">
        <f>HYPERLINK("#Enterprises_credit_demand!A1", "Non-financial enterprises - Credit demand")</f>
        <v>Non-financial enterprises - Credit demand</v>
      </c>
    </row>
    <row r="12" spans="2:2" x14ac:dyDescent="0.2">
      <c r="B12" s="1" t="str">
        <f>HYPERLINK("#Enterprises_credit_standards!A1", "Non-financial enterprises - Credit standards")</f>
        <v>Non-financial enterprises - Credit standards</v>
      </c>
    </row>
    <row r="13" spans="2:2" x14ac:dyDescent="0.2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">
      <c r="B14" s="1" t="str">
        <f>HYPERLINK("#Enterprises_loan_conditions!A1", "Non-financial enterprises - Loan conditions")</f>
        <v>Non-financial enterprises - Loan conditions</v>
      </c>
    </row>
    <row r="15" spans="2:2" x14ac:dyDescent="0.2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/>
  </sheetViews>
  <sheetFormatPr baseColWidth="10" defaultRowHeight="12.75" x14ac:dyDescent="0.2"/>
  <sheetData>
    <row r="1" spans="1:15" ht="15" customHeight="1" x14ac:dyDescent="0.2">
      <c r="A1" s="5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56</v>
      </c>
      <c r="C9" s="4" t="s">
        <v>57</v>
      </c>
      <c r="D9" s="4" t="s">
        <v>58</v>
      </c>
      <c r="E9" s="4" t="s">
        <v>59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">
      <c r="A62" s="15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">
      <c r="A63" s="15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">
      <c r="A64" s="15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">
      <c r="A65" s="15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">
      <c r="A66" s="15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">
      <c r="A67" s="15">
        <v>44651</v>
      </c>
      <c r="B67">
        <v>0</v>
      </c>
      <c r="C67">
        <v>0</v>
      </c>
      <c r="D67">
        <v>0</v>
      </c>
      <c r="E67">
        <v>-0.02</v>
      </c>
      <c r="F67">
        <v>0</v>
      </c>
      <c r="G67">
        <v>0</v>
      </c>
      <c r="H67">
        <v>0</v>
      </c>
      <c r="I67">
        <v>0.04</v>
      </c>
      <c r="J67">
        <v>0</v>
      </c>
      <c r="K67">
        <v>0</v>
      </c>
    </row>
    <row r="68" spans="1:11" ht="15" customHeight="1" x14ac:dyDescent="0.2">
      <c r="A68" s="15">
        <v>44742</v>
      </c>
      <c r="B68">
        <v>0</v>
      </c>
      <c r="C68">
        <v>0</v>
      </c>
      <c r="D68">
        <v>0</v>
      </c>
      <c r="E68">
        <v>0.47</v>
      </c>
      <c r="F68">
        <v>0</v>
      </c>
      <c r="G68">
        <v>0</v>
      </c>
      <c r="H68">
        <v>-0.04</v>
      </c>
      <c r="I68">
        <v>0</v>
      </c>
      <c r="J68">
        <v>0</v>
      </c>
      <c r="K68">
        <v>0</v>
      </c>
    </row>
    <row r="69" spans="1:11" ht="15" customHeight="1" x14ac:dyDescent="0.2">
      <c r="A69" s="15">
        <v>44834</v>
      </c>
      <c r="B69">
        <v>0</v>
      </c>
      <c r="C69">
        <v>0.1</v>
      </c>
      <c r="D69">
        <v>0.54</v>
      </c>
      <c r="E69">
        <v>0.17</v>
      </c>
      <c r="F69">
        <v>-0.1</v>
      </c>
      <c r="G69">
        <v>7.0000000000000007E-2</v>
      </c>
      <c r="H69">
        <v>0</v>
      </c>
      <c r="I69">
        <v>0.1</v>
      </c>
      <c r="J69">
        <v>0</v>
      </c>
      <c r="K69">
        <v>0.11</v>
      </c>
    </row>
    <row r="70" spans="1:11" ht="15" customHeight="1" x14ac:dyDescent="0.2">
      <c r="A70" s="15"/>
    </row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/>
  </sheetViews>
  <sheetFormatPr baseColWidth="10" defaultRowHeight="12.75" x14ac:dyDescent="0.2"/>
  <sheetData>
    <row r="1" spans="1:15" ht="15" customHeight="1" x14ac:dyDescent="0.2">
      <c r="A1" s="5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">
      <c r="A62" s="1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">
      <c r="A63" s="1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">
      <c r="A64" s="1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">
      <c r="A65" s="1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">
      <c r="A66" s="1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">
      <c r="A67" s="17">
        <v>44651</v>
      </c>
      <c r="B67">
        <v>1.39</v>
      </c>
      <c r="C67">
        <v>1</v>
      </c>
      <c r="D67">
        <v>0.46</v>
      </c>
      <c r="E67">
        <v>0.44</v>
      </c>
      <c r="F67">
        <v>1.24</v>
      </c>
      <c r="G67">
        <v>0.85</v>
      </c>
      <c r="H67">
        <v>0.03</v>
      </c>
      <c r="I67">
        <v>0</v>
      </c>
      <c r="J67">
        <v>0.23</v>
      </c>
      <c r="K67">
        <v>0.23</v>
      </c>
    </row>
    <row r="68" spans="1:11" ht="15" customHeight="1" x14ac:dyDescent="0.2">
      <c r="A68" s="17">
        <v>44742</v>
      </c>
      <c r="B68">
        <v>1.37</v>
      </c>
      <c r="C68">
        <v>1.38</v>
      </c>
      <c r="D68">
        <v>1.02</v>
      </c>
      <c r="E68">
        <v>0.98</v>
      </c>
      <c r="F68">
        <v>1.37</v>
      </c>
      <c r="G68">
        <v>0.91</v>
      </c>
      <c r="H68">
        <v>0.04</v>
      </c>
      <c r="I68">
        <v>0.04</v>
      </c>
      <c r="J68">
        <v>0.34</v>
      </c>
      <c r="K68">
        <v>-0.06</v>
      </c>
    </row>
    <row r="69" spans="1:11" ht="15" customHeight="1" x14ac:dyDescent="0.2">
      <c r="A69" s="17">
        <v>44834</v>
      </c>
      <c r="B69">
        <v>1.53</v>
      </c>
      <c r="C69">
        <v>1.4</v>
      </c>
      <c r="D69">
        <v>0.33</v>
      </c>
      <c r="E69">
        <v>0.56999999999999995</v>
      </c>
      <c r="F69">
        <v>1.47</v>
      </c>
      <c r="G69">
        <v>0.96</v>
      </c>
      <c r="H69">
        <v>0</v>
      </c>
      <c r="I69">
        <v>0.03</v>
      </c>
      <c r="J69">
        <v>0.3</v>
      </c>
      <c r="K69">
        <v>0.04</v>
      </c>
    </row>
    <row r="70" spans="1:11" ht="15" customHeight="1" x14ac:dyDescent="0.2">
      <c r="A70" s="17"/>
    </row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/>
  </sheetViews>
  <sheetFormatPr baseColWidth="10"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">
      <c r="A67" s="7">
        <v>44651</v>
      </c>
      <c r="B67">
        <v>-0.18</v>
      </c>
      <c r="C67">
        <v>-0.35</v>
      </c>
      <c r="D67">
        <v>-0.23</v>
      </c>
      <c r="E67">
        <v>-0.24</v>
      </c>
      <c r="F67">
        <v>0.32</v>
      </c>
      <c r="G67">
        <v>0.32</v>
      </c>
    </row>
    <row r="68" spans="1:7" ht="15" customHeight="1" x14ac:dyDescent="0.2">
      <c r="A68" s="7">
        <v>44742</v>
      </c>
      <c r="B68">
        <v>0.01</v>
      </c>
      <c r="C68">
        <v>-0.22</v>
      </c>
      <c r="D68">
        <v>0.05</v>
      </c>
      <c r="E68">
        <v>-0.18</v>
      </c>
      <c r="F68">
        <v>0.14000000000000001</v>
      </c>
      <c r="G68">
        <v>0.33</v>
      </c>
    </row>
    <row r="69" spans="1:7" ht="15" customHeight="1" x14ac:dyDescent="0.2">
      <c r="A69" s="7">
        <v>44834</v>
      </c>
      <c r="B69">
        <v>-0.55000000000000004</v>
      </c>
      <c r="C69">
        <v>-0.95</v>
      </c>
      <c r="D69">
        <v>-0.47</v>
      </c>
      <c r="E69">
        <v>-0.87</v>
      </c>
      <c r="F69">
        <v>-0.14000000000000001</v>
      </c>
      <c r="G69">
        <v>-0.14000000000000001</v>
      </c>
    </row>
    <row r="70" spans="1:7" ht="15" customHeight="1" x14ac:dyDescent="0.2">
      <c r="A70" s="7"/>
    </row>
    <row r="71" spans="1:7" ht="15" customHeight="1" x14ac:dyDescent="0.2"/>
    <row r="72" spans="1:7" ht="15" customHeight="1" x14ac:dyDescent="0.2"/>
    <row r="73" spans="1:7" ht="15" customHeight="1" x14ac:dyDescent="0.2"/>
    <row r="74" spans="1:7" ht="15" customHeight="1" x14ac:dyDescent="0.2"/>
    <row r="75" spans="1:7" ht="15" customHeight="1" x14ac:dyDescent="0.2"/>
    <row r="76" spans="1:7" ht="15" customHeight="1" x14ac:dyDescent="0.2"/>
    <row r="77" spans="1:7" ht="15" customHeight="1" x14ac:dyDescent="0.2"/>
    <row r="78" spans="1:7" ht="15" customHeight="1" x14ac:dyDescent="0.2"/>
    <row r="79" spans="1:7" ht="15" customHeight="1" x14ac:dyDescent="0.2"/>
    <row r="80" spans="1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/>
  </sheetViews>
  <sheetFormatPr baseColWidth="10" defaultRowHeight="12.75" x14ac:dyDescent="0.2"/>
  <sheetData>
    <row r="1" spans="1:15" ht="15" customHeight="1" x14ac:dyDescent="0.2">
      <c r="A1" s="5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">
      <c r="A62" s="10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">
      <c r="A63" s="10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">
      <c r="A64" s="10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">
      <c r="A65" s="10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">
      <c r="A66" s="10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">
      <c r="A67" s="10">
        <v>44651</v>
      </c>
      <c r="B67">
        <v>-0.13</v>
      </c>
      <c r="C67">
        <v>0</v>
      </c>
      <c r="D67">
        <v>-0.13</v>
      </c>
      <c r="E67">
        <v>0</v>
      </c>
    </row>
    <row r="68" spans="1:5" ht="15" customHeight="1" x14ac:dyDescent="0.2">
      <c r="A68" s="10">
        <v>44742</v>
      </c>
      <c r="B68">
        <v>-0.02</v>
      </c>
      <c r="C68">
        <v>-0.02</v>
      </c>
      <c r="D68">
        <v>-0.02</v>
      </c>
      <c r="E68">
        <v>-0.02</v>
      </c>
    </row>
    <row r="69" spans="1:5" ht="15" customHeight="1" x14ac:dyDescent="0.2">
      <c r="A69" s="10">
        <v>44834</v>
      </c>
      <c r="B69">
        <v>-0.06</v>
      </c>
      <c r="C69">
        <v>-0.57999999999999996</v>
      </c>
      <c r="D69">
        <v>-0.02</v>
      </c>
      <c r="E69">
        <v>-0.19</v>
      </c>
    </row>
    <row r="70" spans="1:5" ht="15" customHeight="1" x14ac:dyDescent="0.2">
      <c r="A70" s="10"/>
    </row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/>
  </sheetViews>
  <sheetFormatPr baseColWidth="10" defaultRowHeight="12.75" x14ac:dyDescent="0.2"/>
  <sheetData>
    <row r="1" spans="1:15" ht="15" customHeight="1" x14ac:dyDescent="0.2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4" t="s">
        <v>36</v>
      </c>
      <c r="L9" s="4" t="s">
        <v>37</v>
      </c>
      <c r="M9" s="4" t="s">
        <v>38</v>
      </c>
      <c r="N9" s="4" t="s">
        <v>39</v>
      </c>
      <c r="O9" s="4" t="s">
        <v>40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">
      <c r="A62" s="12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">
      <c r="A63" s="12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">
      <c r="A64" s="12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">
      <c r="A65" s="12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">
      <c r="A66" s="12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">
      <c r="A67" s="12">
        <v>44651</v>
      </c>
      <c r="B67">
        <v>-0.13</v>
      </c>
      <c r="C67">
        <v>-0.13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5" customHeight="1" x14ac:dyDescent="0.2">
      <c r="A68" s="12">
        <v>44742</v>
      </c>
      <c r="B68">
        <v>-0.34</v>
      </c>
      <c r="C68">
        <v>-0.54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ht="15" customHeight="1" x14ac:dyDescent="0.2">
      <c r="A69" s="12">
        <v>44834</v>
      </c>
      <c r="B69">
        <v>-0.57999999999999996</v>
      </c>
      <c r="C69">
        <v>-0.57999999999999996</v>
      </c>
      <c r="D69">
        <v>0</v>
      </c>
      <c r="E69">
        <v>-0.18</v>
      </c>
      <c r="F69">
        <v>0</v>
      </c>
      <c r="G69">
        <v>0</v>
      </c>
      <c r="H69">
        <v>-0.12</v>
      </c>
      <c r="I69">
        <v>0</v>
      </c>
      <c r="J69">
        <v>0</v>
      </c>
      <c r="K69">
        <v>0</v>
      </c>
      <c r="L69">
        <v>0</v>
      </c>
      <c r="M69">
        <v>-0.12</v>
      </c>
      <c r="N69">
        <v>0</v>
      </c>
      <c r="O69">
        <v>0</v>
      </c>
    </row>
    <row r="70" spans="1:15" ht="15" customHeight="1" x14ac:dyDescent="0.2">
      <c r="A70" s="12"/>
    </row>
    <row r="71" spans="1:15" ht="15" customHeight="1" x14ac:dyDescent="0.2"/>
    <row r="72" spans="1:15" ht="15" customHeight="1" x14ac:dyDescent="0.2"/>
    <row r="73" spans="1:15" ht="15" customHeight="1" x14ac:dyDescent="0.2"/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/>
  </sheetViews>
  <sheetFormatPr baseColWidth="10" defaultRowHeight="12.75" x14ac:dyDescent="0.2"/>
  <sheetData>
    <row r="1" spans="1:15" ht="15" customHeight="1" x14ac:dyDescent="0.2">
      <c r="A1" s="5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45</v>
      </c>
      <c r="C9" s="4" t="s">
        <v>46</v>
      </c>
      <c r="D9" s="4" t="s">
        <v>47</v>
      </c>
      <c r="E9" s="4" t="s">
        <v>48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">
      <c r="A62" s="14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">
      <c r="A63" s="14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">
      <c r="A64" s="14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">
      <c r="A65" s="14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">
      <c r="A66" s="14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">
      <c r="A67" s="14">
        <v>44651</v>
      </c>
      <c r="B67">
        <v>0.04</v>
      </c>
      <c r="C67">
        <v>0</v>
      </c>
      <c r="D67">
        <v>0</v>
      </c>
      <c r="E67">
        <v>0</v>
      </c>
      <c r="F67">
        <v>0</v>
      </c>
      <c r="G67">
        <v>0</v>
      </c>
      <c r="H67">
        <v>0.06</v>
      </c>
      <c r="I67">
        <v>0.33</v>
      </c>
      <c r="J67">
        <v>0</v>
      </c>
      <c r="K67">
        <v>0</v>
      </c>
    </row>
    <row r="68" spans="1:11" ht="15" customHeight="1" x14ac:dyDescent="0.2">
      <c r="A68" s="14">
        <v>44742</v>
      </c>
      <c r="B68">
        <v>0</v>
      </c>
      <c r="C68">
        <v>0</v>
      </c>
      <c r="D68">
        <v>0</v>
      </c>
      <c r="E68">
        <v>0</v>
      </c>
      <c r="F68">
        <v>-0.12</v>
      </c>
      <c r="G68">
        <v>0</v>
      </c>
      <c r="H68">
        <v>0.06</v>
      </c>
      <c r="I68">
        <v>0.72</v>
      </c>
      <c r="J68">
        <v>0</v>
      </c>
      <c r="K68">
        <v>0</v>
      </c>
    </row>
    <row r="69" spans="1:11" ht="15" customHeight="1" x14ac:dyDescent="0.2">
      <c r="A69" s="14">
        <v>44834</v>
      </c>
      <c r="B69">
        <v>0</v>
      </c>
      <c r="C69">
        <v>-0.12</v>
      </c>
      <c r="D69">
        <v>0</v>
      </c>
      <c r="E69">
        <v>0.06</v>
      </c>
      <c r="F69">
        <v>0</v>
      </c>
      <c r="G69">
        <v>0</v>
      </c>
      <c r="H69">
        <v>0.7</v>
      </c>
      <c r="I69">
        <v>0.77</v>
      </c>
      <c r="J69">
        <v>0</v>
      </c>
      <c r="K69">
        <v>0</v>
      </c>
    </row>
    <row r="70" spans="1:11" ht="15" customHeight="1" x14ac:dyDescent="0.2">
      <c r="A70" s="14"/>
    </row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/>
  </sheetViews>
  <sheetFormatPr baseColWidth="10" defaultRowHeight="12.75" x14ac:dyDescent="0.2"/>
  <sheetData>
    <row r="1" spans="1:15" ht="15" customHeight="1" x14ac:dyDescent="0.2">
      <c r="A1" s="5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">
      <c r="A62" s="16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">
      <c r="A63" s="16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">
      <c r="A64" s="16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">
      <c r="A65" s="16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">
      <c r="A66" s="16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">
      <c r="A67" s="16">
        <v>44651</v>
      </c>
      <c r="B67">
        <v>1</v>
      </c>
      <c r="C67">
        <v>1</v>
      </c>
      <c r="D67">
        <v>-0.31</v>
      </c>
      <c r="E67">
        <v>-0.19</v>
      </c>
      <c r="F67">
        <v>1.07</v>
      </c>
      <c r="G67">
        <v>0.8</v>
      </c>
      <c r="H67">
        <v>0.04</v>
      </c>
      <c r="I67">
        <v>0</v>
      </c>
      <c r="J67">
        <v>0.06</v>
      </c>
      <c r="K67">
        <v>0.06</v>
      </c>
    </row>
    <row r="68" spans="1:11" ht="15" customHeight="1" x14ac:dyDescent="0.2">
      <c r="A68" s="16">
        <v>44742</v>
      </c>
      <c r="B68">
        <v>1.2</v>
      </c>
      <c r="C68">
        <v>1.02</v>
      </c>
      <c r="D68">
        <v>-0.09</v>
      </c>
      <c r="E68">
        <v>-0.17</v>
      </c>
      <c r="F68">
        <v>1.18</v>
      </c>
      <c r="G68">
        <v>0.87</v>
      </c>
      <c r="H68">
        <v>0</v>
      </c>
      <c r="I68">
        <v>0</v>
      </c>
      <c r="J68">
        <v>0.18</v>
      </c>
      <c r="K68">
        <v>0.14000000000000001</v>
      </c>
    </row>
    <row r="69" spans="1:11" ht="15" customHeight="1" x14ac:dyDescent="0.2">
      <c r="A69" s="16">
        <v>44834</v>
      </c>
      <c r="B69">
        <v>1.52</v>
      </c>
      <c r="C69">
        <v>1.27</v>
      </c>
      <c r="D69">
        <v>-0.62</v>
      </c>
      <c r="E69">
        <v>-0.14000000000000001</v>
      </c>
      <c r="F69">
        <v>1.33</v>
      </c>
      <c r="G69">
        <v>1.1399999999999999</v>
      </c>
      <c r="H69">
        <v>0</v>
      </c>
      <c r="I69">
        <v>0.04</v>
      </c>
      <c r="J69">
        <v>0.06</v>
      </c>
      <c r="K69">
        <v>0.13</v>
      </c>
    </row>
    <row r="70" spans="1:11" ht="15" customHeight="1" x14ac:dyDescent="0.2">
      <c r="A70" s="16"/>
    </row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/>
  </sheetViews>
  <sheetFormatPr baseColWidth="10"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17</v>
      </c>
      <c r="G9" s="8" t="s">
        <v>18</v>
      </c>
      <c r="H9" s="8" t="s">
        <v>19</v>
      </c>
      <c r="I9" s="8" t="s">
        <v>20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">
      <c r="A62" s="9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">
      <c r="A63" s="9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">
      <c r="A64" s="9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">
      <c r="A65" s="9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">
      <c r="A66" s="9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">
      <c r="A67" s="9">
        <v>44651</v>
      </c>
      <c r="B67">
        <v>-0.04</v>
      </c>
      <c r="C67">
        <v>0.02</v>
      </c>
      <c r="D67">
        <v>-0.1</v>
      </c>
      <c r="E67">
        <v>0.03</v>
      </c>
      <c r="F67">
        <v>-0.12</v>
      </c>
      <c r="G67">
        <v>-0.37</v>
      </c>
      <c r="H67">
        <v>-0.03</v>
      </c>
      <c r="I67">
        <v>7.0000000000000007E-2</v>
      </c>
    </row>
    <row r="68" spans="1:9" ht="15" customHeight="1" x14ac:dyDescent="0.2">
      <c r="A68" s="9">
        <v>44742</v>
      </c>
      <c r="B68">
        <v>0.1</v>
      </c>
      <c r="C68">
        <v>-0.14000000000000001</v>
      </c>
      <c r="D68">
        <v>0</v>
      </c>
      <c r="E68">
        <v>0.03</v>
      </c>
      <c r="F68">
        <v>0.01</v>
      </c>
      <c r="G68">
        <v>0.04</v>
      </c>
      <c r="H68">
        <v>0.1</v>
      </c>
      <c r="I68">
        <v>-0.03</v>
      </c>
    </row>
    <row r="69" spans="1:9" ht="15" customHeight="1" x14ac:dyDescent="0.2">
      <c r="A69" s="9">
        <v>44834</v>
      </c>
      <c r="B69">
        <v>-0.6</v>
      </c>
      <c r="C69">
        <v>-0.25</v>
      </c>
      <c r="D69">
        <v>-0.1</v>
      </c>
      <c r="E69">
        <v>-7.0000000000000007E-2</v>
      </c>
      <c r="F69">
        <v>-0.77</v>
      </c>
      <c r="G69">
        <v>-0.72</v>
      </c>
      <c r="H69">
        <v>0.06</v>
      </c>
      <c r="I69">
        <v>7.0000000000000007E-2</v>
      </c>
    </row>
    <row r="70" spans="1:9" ht="15" customHeight="1" x14ac:dyDescent="0.2">
      <c r="A70" s="9"/>
    </row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/>
  </sheetViews>
  <sheetFormatPr baseColWidth="10" defaultRowHeight="12.75" x14ac:dyDescent="0.2"/>
  <sheetData>
    <row r="1" spans="1:15" ht="15" customHeight="1" x14ac:dyDescent="0.2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17</v>
      </c>
      <c r="E9" s="4" t="s">
        <v>18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">
      <c r="A62" s="11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">
      <c r="A63" s="11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">
      <c r="A64" s="11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">
      <c r="A65" s="11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">
      <c r="A66" s="11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">
      <c r="A67" s="11">
        <v>44651</v>
      </c>
      <c r="B67">
        <v>0</v>
      </c>
      <c r="C67">
        <v>-7.0000000000000007E-2</v>
      </c>
      <c r="D67">
        <v>0</v>
      </c>
      <c r="E67">
        <v>0.02</v>
      </c>
    </row>
    <row r="68" spans="1:5" ht="15" customHeight="1" x14ac:dyDescent="0.2">
      <c r="A68" s="11">
        <v>44742</v>
      </c>
      <c r="B68">
        <v>-0.1</v>
      </c>
      <c r="C68">
        <v>0</v>
      </c>
      <c r="D68">
        <v>-0.03</v>
      </c>
      <c r="E68">
        <v>-7.0000000000000007E-2</v>
      </c>
    </row>
    <row r="69" spans="1:5" ht="15" customHeight="1" x14ac:dyDescent="0.2">
      <c r="A69" s="11">
        <v>44834</v>
      </c>
      <c r="B69">
        <v>-0.1</v>
      </c>
      <c r="C69">
        <v>-7.0000000000000007E-2</v>
      </c>
      <c r="D69">
        <v>-0.14000000000000001</v>
      </c>
      <c r="E69">
        <v>-0.24</v>
      </c>
    </row>
    <row r="70" spans="1:5" ht="15" customHeight="1" x14ac:dyDescent="0.2">
      <c r="A70" s="11"/>
    </row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"/>
  <sheetViews>
    <sheetView workbookViewId="0"/>
  </sheetViews>
  <sheetFormatPr baseColWidth="10" defaultRowHeight="12.75" x14ac:dyDescent="0.2"/>
  <sheetData>
    <row r="1" spans="1:17" ht="15" customHeight="1" x14ac:dyDescent="0.2">
      <c r="A1" s="5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27</v>
      </c>
      <c r="C9" s="4" t="s">
        <v>28</v>
      </c>
      <c r="D9" s="4" t="s">
        <v>42</v>
      </c>
      <c r="E9" s="4" t="s">
        <v>43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4" t="s">
        <v>35</v>
      </c>
      <c r="M9" s="4" t="s">
        <v>36</v>
      </c>
      <c r="N9" s="4" t="s">
        <v>37</v>
      </c>
      <c r="O9" s="4" t="s">
        <v>38</v>
      </c>
      <c r="P9" s="4" t="s">
        <v>39</v>
      </c>
      <c r="Q9" s="4" t="s">
        <v>40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">
      <c r="A62" s="13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">
      <c r="A63" s="13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">
      <c r="A64" s="13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">
      <c r="A65" s="13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">
      <c r="A66" s="13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17" ht="15" customHeight="1" x14ac:dyDescent="0.2">
      <c r="A67" s="13">
        <v>44651</v>
      </c>
      <c r="B67">
        <v>0</v>
      </c>
      <c r="C67">
        <v>-0.2</v>
      </c>
      <c r="D67">
        <v>-0.11</v>
      </c>
      <c r="E67">
        <v>-0.15</v>
      </c>
      <c r="F67">
        <v>0</v>
      </c>
      <c r="G67">
        <v>0.03</v>
      </c>
      <c r="H67">
        <v>0.04</v>
      </c>
      <c r="I67">
        <v>0.06</v>
      </c>
      <c r="J67">
        <v>0</v>
      </c>
      <c r="K67">
        <v>0</v>
      </c>
      <c r="L67">
        <v>-0.04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 customHeight="1" x14ac:dyDescent="0.2">
      <c r="A68" s="13">
        <v>44742</v>
      </c>
      <c r="B68">
        <v>-0.14000000000000001</v>
      </c>
      <c r="C68">
        <v>-0.64</v>
      </c>
      <c r="D68">
        <v>0</v>
      </c>
      <c r="E68">
        <v>-0.11</v>
      </c>
      <c r="F68">
        <v>-0.03</v>
      </c>
      <c r="G68">
        <v>-0.11</v>
      </c>
      <c r="H68">
        <v>0.04</v>
      </c>
      <c r="I68">
        <v>0.04</v>
      </c>
      <c r="J68">
        <v>0</v>
      </c>
      <c r="K68">
        <v>0</v>
      </c>
      <c r="L68">
        <v>0</v>
      </c>
      <c r="M68">
        <v>-0.04</v>
      </c>
      <c r="N68">
        <v>0.04</v>
      </c>
      <c r="O68">
        <v>0.04</v>
      </c>
      <c r="P68">
        <v>0</v>
      </c>
      <c r="Q68">
        <v>0</v>
      </c>
    </row>
    <row r="69" spans="1:17" ht="15" customHeight="1" x14ac:dyDescent="0.2">
      <c r="A69" s="13">
        <v>44834</v>
      </c>
      <c r="B69">
        <v>-0.65</v>
      </c>
      <c r="C69">
        <v>-0.89</v>
      </c>
      <c r="D69">
        <v>-0.65</v>
      </c>
      <c r="E69">
        <v>-0.89</v>
      </c>
      <c r="F69">
        <v>-0.5</v>
      </c>
      <c r="G69">
        <v>-0.56000000000000005</v>
      </c>
      <c r="H69">
        <v>0</v>
      </c>
      <c r="I69">
        <v>0</v>
      </c>
      <c r="J69">
        <v>-0.1</v>
      </c>
      <c r="K69">
        <v>-0.47</v>
      </c>
      <c r="L69">
        <v>0</v>
      </c>
      <c r="M69">
        <v>0</v>
      </c>
      <c r="N69">
        <v>0</v>
      </c>
      <c r="O69">
        <v>-0.16</v>
      </c>
      <c r="P69">
        <v>0</v>
      </c>
      <c r="Q69">
        <v>0</v>
      </c>
    </row>
    <row r="70" spans="1:17" ht="15" customHeight="1" x14ac:dyDescent="0.2">
      <c r="A70" s="13"/>
    </row>
    <row r="71" spans="1:17" ht="15" customHeight="1" x14ac:dyDescent="0.2"/>
    <row r="72" spans="1:17" ht="15" customHeight="1" x14ac:dyDescent="0.2"/>
    <row r="73" spans="1:17" ht="15" customHeight="1" x14ac:dyDescent="0.2"/>
    <row r="74" spans="1:17" ht="15" customHeight="1" x14ac:dyDescent="0.2"/>
    <row r="75" spans="1:17" ht="15" customHeight="1" x14ac:dyDescent="0.2"/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2022-10-19T16:43:00Z</dcterms:created>
  <dcterms:modified xsi:type="dcterms:W3CDTF">2022-10-19T16:43:10Z</dcterms:modified>
</cp:coreProperties>
</file>