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-15" windowWidth="25875" windowHeight="12525" tabRatio="288"/>
  </bookViews>
  <sheets>
    <sheet name="Ark1" sheetId="1" r:id="rId1"/>
  </sheets>
  <definedNames>
    <definedName name="_xlnm.Print_Area" localSheetId="0">'Ark1'!$B$1:$CC$67</definedName>
    <definedName name="_xlnm.Print_Titles" localSheetId="0">'Ark1'!$A:$A</definedName>
  </definedNames>
  <calcPr calcId="145621" calcMode="manual"/>
</workbook>
</file>

<file path=xl/calcChain.xml><?xml version="1.0" encoding="utf-8"?>
<calcChain xmlns="http://schemas.openxmlformats.org/spreadsheetml/2006/main">
  <c r="A64" i="1" l="1"/>
  <c r="BT29" i="1"/>
  <c r="BS29" i="1"/>
  <c r="BR29" i="1"/>
  <c r="BQ29" i="1"/>
  <c r="BQ40" i="1" s="1"/>
  <c r="BP29" i="1"/>
  <c r="BO29" i="1"/>
  <c r="BN29" i="1"/>
  <c r="BM29" i="1"/>
  <c r="BL29" i="1"/>
  <c r="BK29" i="1"/>
  <c r="BJ29" i="1"/>
  <c r="BI29" i="1"/>
  <c r="BH29" i="1"/>
  <c r="BG29" i="1"/>
  <c r="BF29" i="1"/>
  <c r="BE29" i="1"/>
  <c r="BE40" i="1" s="1"/>
  <c r="BD29" i="1"/>
  <c r="BC29" i="1"/>
  <c r="BC40" i="1"/>
  <c r="BB29" i="1"/>
  <c r="BB40" i="1" s="1"/>
  <c r="BA29" i="1"/>
  <c r="BA40" i="1"/>
  <c r="AZ29" i="1"/>
  <c r="AZ40" i="1" s="1"/>
  <c r="AY29" i="1"/>
  <c r="BT24" i="1"/>
  <c r="BS24" i="1"/>
  <c r="BS40" i="1"/>
  <c r="BR24" i="1"/>
  <c r="BR40" i="1" s="1"/>
  <c r="BQ24" i="1"/>
  <c r="BP24" i="1"/>
  <c r="BO24" i="1"/>
  <c r="BO40" i="1" s="1"/>
  <c r="BN24" i="1"/>
  <c r="BM24" i="1"/>
  <c r="BM40" i="1"/>
  <c r="BL24" i="1"/>
  <c r="BL40" i="1" s="1"/>
  <c r="BK24" i="1"/>
  <c r="BJ24" i="1"/>
  <c r="BJ40" i="1"/>
  <c r="BI24" i="1"/>
  <c r="BI40" i="1" s="1"/>
  <c r="BH24" i="1"/>
  <c r="BH40" i="1"/>
  <c r="BG24" i="1"/>
  <c r="BF24" i="1"/>
  <c r="BF40" i="1" s="1"/>
  <c r="AY24" i="1"/>
  <c r="AY40" i="1" s="1"/>
  <c r="BT11" i="1"/>
  <c r="BS11" i="1"/>
  <c r="BR11" i="1"/>
  <c r="BQ11" i="1"/>
  <c r="BP11" i="1"/>
  <c r="BO11" i="1"/>
  <c r="BN11" i="1"/>
  <c r="BM11" i="1"/>
  <c r="BL11" i="1"/>
  <c r="BK11" i="1"/>
  <c r="BJ11" i="1"/>
  <c r="BI11" i="1"/>
  <c r="BH11" i="1"/>
  <c r="BG11" i="1"/>
  <c r="BF11" i="1"/>
  <c r="BF21" i="1" s="1"/>
  <c r="BE11" i="1"/>
  <c r="BE21" i="1"/>
  <c r="BD11" i="1"/>
  <c r="BD21" i="1" s="1"/>
  <c r="BC11" i="1"/>
  <c r="BC21" i="1" s="1"/>
  <c r="BB11" i="1"/>
  <c r="BB21" i="1" s="1"/>
  <c r="BA11" i="1"/>
  <c r="BA21" i="1"/>
  <c r="AZ11" i="1"/>
  <c r="AZ21" i="1" s="1"/>
  <c r="AY11" i="1"/>
  <c r="BT6" i="1"/>
  <c r="BT21" i="1" s="1"/>
  <c r="BS6" i="1"/>
  <c r="BS21" i="1" s="1"/>
  <c r="BR6" i="1"/>
  <c r="BR21" i="1" s="1"/>
  <c r="BQ6" i="1"/>
  <c r="BQ21" i="1" s="1"/>
  <c r="BP6" i="1"/>
  <c r="BO6" i="1"/>
  <c r="BN6" i="1"/>
  <c r="BN21" i="1" s="1"/>
  <c r="BM6" i="1"/>
  <c r="BL6" i="1"/>
  <c r="BK6" i="1"/>
  <c r="BK21" i="1" s="1"/>
  <c r="BJ6" i="1"/>
  <c r="BJ21" i="1" s="1"/>
  <c r="BI6" i="1"/>
  <c r="BH6" i="1"/>
  <c r="BG6" i="1"/>
  <c r="BG21" i="1" s="1"/>
  <c r="BF6" i="1"/>
  <c r="AY6" i="1"/>
  <c r="AY21" i="1"/>
  <c r="BD40" i="1"/>
  <c r="BN40" i="1"/>
  <c r="BP40" i="1"/>
  <c r="BK40" i="1"/>
  <c r="BO21" i="1"/>
  <c r="BG40" i="1"/>
  <c r="BH21" i="1"/>
  <c r="BI21" i="1"/>
  <c r="BM21" i="1"/>
  <c r="BL21" i="1"/>
  <c r="BP21" i="1" l="1"/>
  <c r="BT40" i="1"/>
</calcChain>
</file>

<file path=xl/sharedStrings.xml><?xml version="1.0" encoding="utf-8"?>
<sst xmlns="http://schemas.openxmlformats.org/spreadsheetml/2006/main" count="118" uniqueCount="112">
  <si>
    <t>(mill. kr)</t>
  </si>
  <si>
    <t>EIENDELER</t>
  </si>
  <si>
    <t>Internasjonale reserver</t>
  </si>
  <si>
    <t>SUM EIENDELER</t>
  </si>
  <si>
    <t>GJELD OG EGENKAPITAL</t>
  </si>
  <si>
    <t>SUM GJELD OG EGENKAPITAL</t>
  </si>
  <si>
    <t>Tildelte, ikke betalte aksjer i BIS</t>
  </si>
  <si>
    <t>Derivater og terminkontrakter solgt</t>
  </si>
  <si>
    <t>Derivater og terminkontrakter kjøpt</t>
  </si>
  <si>
    <t>Opsjoner solgt</t>
  </si>
  <si>
    <t>Opsjoner kjøpt</t>
  </si>
  <si>
    <t>FORPLIKTELSER</t>
  </si>
  <si>
    <t>Internasjonale reserver:</t>
  </si>
  <si>
    <t>Statens Petroleumsfond/Statens Pensjonsfond-Utland</t>
  </si>
  <si>
    <t>Statens Petroleumsfond/Statens Pensjonsfond-Utland:</t>
  </si>
  <si>
    <t>Utenlandske fordringer</t>
  </si>
  <si>
    <t xml:space="preserve">   Andre fordringer</t>
  </si>
  <si>
    <t>Plasseringer for Statens petroleumsfond/
Statens pensjonsfond - utland</t>
  </si>
  <si>
    <t xml:space="preserve">   Verdipapirer</t>
  </si>
  <si>
    <t xml:space="preserve">   Utlån</t>
  </si>
  <si>
    <t xml:space="preserve">   Varige driftsmidler</t>
  </si>
  <si>
    <t xml:space="preserve">   Gullsamling</t>
  </si>
  <si>
    <t>Kostnader</t>
  </si>
  <si>
    <t>Utenlandsk gjeld</t>
  </si>
  <si>
    <t xml:space="preserve">   Innskudd</t>
  </si>
  <si>
    <t xml:space="preserve">   Innlån</t>
  </si>
  <si>
    <t xml:space="preserve">   Motverdi av spesielle trekkrettigheter IMF</t>
  </si>
  <si>
    <t>Innenlandsk gjeld</t>
  </si>
  <si>
    <t xml:space="preserve">   Sedler og mynt i omløp</t>
  </si>
  <si>
    <t xml:space="preserve">   Innskudd fra statskassen</t>
  </si>
  <si>
    <t xml:space="preserve">   Øvrige innskudd</t>
  </si>
  <si>
    <t xml:space="preserve">   Innlån </t>
  </si>
  <si>
    <t xml:space="preserve">   Annen gjeld</t>
  </si>
  <si>
    <t>Egenkapital</t>
  </si>
  <si>
    <t>Resultat</t>
  </si>
  <si>
    <t>Kursreguleringer</t>
  </si>
  <si>
    <t>Inntekter</t>
  </si>
  <si>
    <t>Innskudd Statens petroleumsfonds kronekonto/
Statens pensjonsfond - utland</t>
  </si>
  <si>
    <t>Norges Bank, Bankplassen 2, P.O. Box 1179 Sentrum, N-0107 Oslo. Tel +47 22 31 60 00</t>
  </si>
  <si>
    <t>Opphavsrett og ansvar</t>
  </si>
  <si>
    <t xml:space="preserve">   Andre fordringer i norske kroner</t>
  </si>
  <si>
    <t xml:space="preserve">   Andre fordringer i utenlandsk valuta</t>
  </si>
  <si>
    <t>2006/12</t>
  </si>
  <si>
    <t>2007/02</t>
  </si>
  <si>
    <t>2007/03</t>
  </si>
  <si>
    <t>2007/04</t>
  </si>
  <si>
    <t>2007/05</t>
  </si>
  <si>
    <t>2007/06</t>
  </si>
  <si>
    <t>2007/07</t>
  </si>
  <si>
    <t>2007/08</t>
  </si>
  <si>
    <t>2007/09</t>
  </si>
  <si>
    <t>2007/10</t>
  </si>
  <si>
    <t>2007/11</t>
  </si>
  <si>
    <t>2007/12</t>
  </si>
  <si>
    <t>2008/01</t>
  </si>
  <si>
    <t>2008/02</t>
  </si>
  <si>
    <t>2008/03</t>
  </si>
  <si>
    <t>2008/04</t>
  </si>
  <si>
    <t>2008/05</t>
  </si>
  <si>
    <t>2008/06</t>
  </si>
  <si>
    <t>2008/07</t>
  </si>
  <si>
    <t>2008/08</t>
  </si>
  <si>
    <t>2008/09</t>
  </si>
  <si>
    <t>2008/10</t>
  </si>
  <si>
    <t>2008/11</t>
  </si>
  <si>
    <t>2008/12</t>
  </si>
  <si>
    <t>Norges Banks balanse fra 2003</t>
  </si>
  <si>
    <t>2007/01</t>
  </si>
  <si>
    <t>Fn2008-1: Mottatt kontantsikkerhet og reinvesteringer av disse inngår fom. 31.12.2008 i balansen og er presentert i internasjonale reserver og innlån. I årsregnskapet er sammenligningstallene for 2007 endret.</t>
  </si>
  <si>
    <t>RETTIGHETER Fn2003-1</t>
  </si>
  <si>
    <t>Fn2003-1: Opsjoner er presentert med markedsverdi av de underliggende instrumentene fra og med desember 2003</t>
  </si>
  <si>
    <r>
      <t xml:space="preserve">   Internasjonale reserver </t>
    </r>
    <r>
      <rPr>
        <sz val="8"/>
        <color indexed="8"/>
        <rFont val="Arial"/>
        <family val="2"/>
      </rPr>
      <t>Fn2008-1</t>
    </r>
  </si>
  <si>
    <r>
      <t xml:space="preserve">   Annen gjeld </t>
    </r>
    <r>
      <rPr>
        <sz val="8"/>
        <color indexed="8"/>
        <rFont val="Arial"/>
        <family val="2"/>
      </rPr>
      <t>Fn2008-1</t>
    </r>
  </si>
  <si>
    <t xml:space="preserve">   Andre finansielle eiendeler i norske kroner</t>
  </si>
  <si>
    <t>Fotnoter</t>
  </si>
  <si>
    <t>Innenlandske fordringer og anleggsmidler</t>
  </si>
  <si>
    <t>2009/07</t>
  </si>
  <si>
    <t>2009/08</t>
  </si>
  <si>
    <t>2009/01</t>
  </si>
  <si>
    <t>2009/02</t>
  </si>
  <si>
    <t>2009/03</t>
  </si>
  <si>
    <t>2009/04</t>
  </si>
  <si>
    <t>2009/05</t>
  </si>
  <si>
    <t>2009/06</t>
  </si>
  <si>
    <t>2009/09</t>
  </si>
  <si>
    <t>2009/10</t>
  </si>
  <si>
    <t>2009/11</t>
  </si>
  <si>
    <t>2009/12</t>
  </si>
  <si>
    <t>2010/01</t>
  </si>
  <si>
    <t>2010/02</t>
  </si>
  <si>
    <t>2010/03</t>
  </si>
  <si>
    <t>2010/04</t>
  </si>
  <si>
    <t>2010/05</t>
  </si>
  <si>
    <t>2010/06</t>
  </si>
  <si>
    <t>2010/07</t>
  </si>
  <si>
    <t>2010/08</t>
  </si>
  <si>
    <t>2010/09</t>
  </si>
  <si>
    <t>2010/12</t>
  </si>
  <si>
    <t>2011/01</t>
  </si>
  <si>
    <t>2011/02</t>
  </si>
  <si>
    <t>2011/03</t>
  </si>
  <si>
    <t>2010/10</t>
  </si>
  <si>
    <t>2010/11</t>
  </si>
  <si>
    <t>2011/04</t>
  </si>
  <si>
    <t>2011/05</t>
  </si>
  <si>
    <t>2011/06</t>
  </si>
  <si>
    <t>2011/07</t>
  </si>
  <si>
    <t>2011/08</t>
  </si>
  <si>
    <t>2011/09</t>
  </si>
  <si>
    <t>2011/10</t>
  </si>
  <si>
    <t>2011/11</t>
  </si>
  <si>
    <t>2011/12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</si>
</sst>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/mm"/>
    <numFmt numFmtId="165" formatCode="dd/mm/yyyy;@"/>
  </numFmts>
  <fonts count="21" x14ac:knownFonts="1">
    <font>
      <sz val="9"/>
      <color theme="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8"/>
      <color indexed="8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20"/>
      <color rgb="FF668E36"/>
      <name val="Times New Roman"/>
      <family val="1"/>
    </font>
    <font>
      <b/>
      <sz val="12"/>
      <color theme="1"/>
      <name val="Arial"/>
      <family val="2"/>
    </font>
    <font>
      <u/>
      <sz val="9"/>
      <color rgb="FF017BB6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Calibri"/>
      <family val="2"/>
      <scheme val="minor"/>
    </font>
    <font>
      <b/>
      <sz val="9"/>
      <color theme="1"/>
      <name val="Arial"/>
      <family val="2"/>
    </font>
    <font>
      <b/>
      <u/>
      <sz val="9"/>
      <color theme="1"/>
      <name val="Arial"/>
      <family val="2"/>
    </font>
    <font>
      <i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0F0F0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165" fontId="7" fillId="0" borderId="0"/>
    <xf numFmtId="0" fontId="9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7" fillId="2" borderId="0">
      <alignment horizontal="right"/>
    </xf>
    <xf numFmtId="0" fontId="7" fillId="3" borderId="0"/>
    <xf numFmtId="0" fontId="1" fillId="4" borderId="0"/>
  </cellStyleXfs>
  <cellXfs count="63">
    <xf numFmtId="0" fontId="0" fillId="0" borderId="0" xfId="0"/>
    <xf numFmtId="0" fontId="13" fillId="0" borderId="0" xfId="0" applyFont="1"/>
    <xf numFmtId="3" fontId="14" fillId="0" borderId="0" xfId="0" applyNumberFormat="1" applyFont="1"/>
    <xf numFmtId="0" fontId="14" fillId="0" borderId="0" xfId="0" applyFont="1"/>
    <xf numFmtId="3" fontId="14" fillId="0" borderId="0" xfId="0" applyNumberFormat="1" applyFont="1" applyFill="1"/>
    <xf numFmtId="0" fontId="2" fillId="0" borderId="0" xfId="0" applyFont="1" applyBorder="1" applyProtection="1"/>
    <xf numFmtId="3" fontId="0" fillId="0" borderId="0" xfId="0" applyNumberFormat="1" applyFill="1"/>
    <xf numFmtId="3" fontId="0" fillId="0" borderId="0" xfId="0" applyNumberFormat="1" applyAlignment="1">
      <alignment horizontal="right"/>
    </xf>
    <xf numFmtId="3" fontId="12" fillId="0" borderId="0" xfId="0" applyNumberFormat="1" applyFont="1" applyFill="1"/>
    <xf numFmtId="3" fontId="1" fillId="0" borderId="0" xfId="0" applyNumberFormat="1" applyFont="1" applyFill="1"/>
    <xf numFmtId="3" fontId="4" fillId="0" borderId="0" xfId="0" applyNumberFormat="1" applyFont="1" applyFill="1"/>
    <xf numFmtId="3" fontId="15" fillId="0" borderId="0" xfId="0" applyNumberFormat="1" applyFont="1" applyFill="1"/>
    <xf numFmtId="3" fontId="0" fillId="0" borderId="0" xfId="0" applyNumberFormat="1" applyFont="1" applyFill="1"/>
    <xf numFmtId="3" fontId="0" fillId="0" borderId="0" xfId="0" applyNumberFormat="1" applyFont="1" applyAlignment="1">
      <alignment horizontal="right"/>
    </xf>
    <xf numFmtId="3" fontId="0" fillId="0" borderId="0" xfId="0" applyNumberFormat="1" applyFont="1"/>
    <xf numFmtId="0" fontId="4" fillId="0" borderId="0" xfId="0" applyFont="1" applyBorder="1" applyAlignment="1">
      <alignment horizontal="left"/>
    </xf>
    <xf numFmtId="0" fontId="5" fillId="0" borderId="0" xfId="0" applyFont="1" applyBorder="1" applyProtection="1"/>
    <xf numFmtId="3" fontId="0" fillId="0" borderId="0" xfId="0" applyNumberFormat="1"/>
    <xf numFmtId="3" fontId="0" fillId="0" borderId="0" xfId="0" applyNumberFormat="1" applyBorder="1"/>
    <xf numFmtId="3" fontId="2" fillId="0" borderId="0" xfId="0" applyNumberFormat="1" applyFont="1" applyBorder="1" applyAlignment="1" applyProtection="1">
      <alignment horizontal="right"/>
    </xf>
    <xf numFmtId="3" fontId="14" fillId="0" borderId="0" xfId="0" applyNumberFormat="1" applyFont="1" applyBorder="1" applyAlignment="1">
      <alignment horizontal="right"/>
    </xf>
    <xf numFmtId="3" fontId="0" fillId="0" borderId="0" xfId="0" applyNumberFormat="1" applyFont="1" applyBorder="1"/>
    <xf numFmtId="3" fontId="14" fillId="0" borderId="0" xfId="0" applyNumberFormat="1" applyFont="1" applyAlignment="1">
      <alignment horizontal="right"/>
    </xf>
    <xf numFmtId="3" fontId="2" fillId="0" borderId="0" xfId="0" applyNumberFormat="1" applyFont="1" applyFill="1" applyBorder="1" applyAlignment="1" applyProtection="1">
      <alignment horizontal="right"/>
    </xf>
    <xf numFmtId="0" fontId="16" fillId="0" borderId="0" xfId="0" applyFont="1"/>
    <xf numFmtId="0" fontId="16" fillId="0" borderId="0" xfId="0" applyFont="1" applyFill="1"/>
    <xf numFmtId="3" fontId="4" fillId="0" borderId="0" xfId="0" applyNumberFormat="1" applyFont="1"/>
    <xf numFmtId="3" fontId="17" fillId="0" borderId="0" xfId="0" applyNumberFormat="1" applyFont="1"/>
    <xf numFmtId="3" fontId="4" fillId="0" borderId="0" xfId="0" applyNumberFormat="1" applyFont="1" applyAlignment="1">
      <alignment horizontal="right"/>
    </xf>
    <xf numFmtId="3" fontId="16" fillId="0" borderId="0" xfId="0" applyNumberFormat="1" applyFont="1"/>
    <xf numFmtId="0" fontId="11" fillId="0" borderId="0" xfId="4" applyAlignment="1" applyProtection="1"/>
    <xf numFmtId="0" fontId="7" fillId="3" borderId="0" xfId="6"/>
    <xf numFmtId="164" fontId="7" fillId="2" borderId="0" xfId="5" applyNumberFormat="1">
      <alignment horizontal="right"/>
    </xf>
    <xf numFmtId="0" fontId="7" fillId="3" borderId="0" xfId="6" applyFont="1" applyAlignment="1">
      <alignment wrapText="1"/>
    </xf>
    <xf numFmtId="165" fontId="7" fillId="0" borderId="0" xfId="1"/>
    <xf numFmtId="0" fontId="1" fillId="4" borderId="0" xfId="7"/>
    <xf numFmtId="0" fontId="7" fillId="0" borderId="0" xfId="6" applyFill="1"/>
    <xf numFmtId="3" fontId="12" fillId="0" borderId="0" xfId="0" applyNumberFormat="1" applyFont="1" applyFill="1" applyAlignment="1">
      <alignment horizontal="right"/>
    </xf>
    <xf numFmtId="3" fontId="12" fillId="0" borderId="0" xfId="0" applyNumberFormat="1" applyFont="1" applyFill="1" applyBorder="1"/>
    <xf numFmtId="3" fontId="3" fillId="0" borderId="0" xfId="0" applyNumberFormat="1" applyFont="1" applyFill="1" applyBorder="1" applyAlignment="1" applyProtection="1">
      <alignment horizontal="right"/>
    </xf>
    <xf numFmtId="0" fontId="0" fillId="0" borderId="0" xfId="0" applyFill="1"/>
    <xf numFmtId="0" fontId="16" fillId="0" borderId="0" xfId="0" applyFont="1" applyBorder="1"/>
    <xf numFmtId="0" fontId="0" fillId="0" borderId="0" xfId="0" applyFill="1" applyBorder="1"/>
    <xf numFmtId="3" fontId="4" fillId="0" borderId="0" xfId="0" applyNumberFormat="1" applyFont="1" applyFill="1" applyBorder="1"/>
    <xf numFmtId="0" fontId="0" fillId="0" borderId="0" xfId="0" applyNumberFormat="1" applyFill="1" applyBorder="1" applyAlignment="1">
      <alignment horizontal="center"/>
    </xf>
    <xf numFmtId="3" fontId="0" fillId="0" borderId="0" xfId="0" applyNumberFormat="1" applyFill="1" applyBorder="1"/>
    <xf numFmtId="0" fontId="0" fillId="0" borderId="0" xfId="0" applyFont="1" applyFill="1" applyBorder="1"/>
    <xf numFmtId="3" fontId="0" fillId="0" borderId="0" xfId="0" applyNumberFormat="1" applyFont="1" applyFill="1" applyBorder="1"/>
    <xf numFmtId="3" fontId="8" fillId="0" borderId="0" xfId="0" applyNumberFormat="1" applyFont="1" applyFill="1"/>
    <xf numFmtId="0" fontId="0" fillId="0" borderId="0" xfId="0" applyFont="1"/>
    <xf numFmtId="3" fontId="7" fillId="3" borderId="0" xfId="6" applyNumberFormat="1"/>
    <xf numFmtId="0" fontId="18" fillId="3" borderId="0" xfId="6" applyFont="1"/>
    <xf numFmtId="3" fontId="0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/>
    <xf numFmtId="3" fontId="16" fillId="0" borderId="0" xfId="0" applyNumberFormat="1" applyFont="1" applyFill="1"/>
    <xf numFmtId="164" fontId="7" fillId="0" borderId="0" xfId="5" applyNumberFormat="1" applyFill="1">
      <alignment horizontal="right"/>
    </xf>
    <xf numFmtId="3" fontId="7" fillId="0" borderId="0" xfId="6" applyNumberFormat="1" applyFill="1"/>
    <xf numFmtId="0" fontId="0" fillId="0" borderId="0" xfId="0" applyFont="1" applyFill="1"/>
    <xf numFmtId="0" fontId="7" fillId="2" borderId="0" xfId="5">
      <alignment horizontal="right"/>
    </xf>
    <xf numFmtId="0" fontId="19" fillId="0" borderId="0" xfId="0" applyFont="1" applyFill="1" applyBorder="1"/>
    <xf numFmtId="0" fontId="20" fillId="0" borderId="0" xfId="0" applyFont="1" applyFill="1" applyBorder="1"/>
    <xf numFmtId="0" fontId="20" fillId="0" borderId="0" xfId="0" applyFont="1"/>
    <xf numFmtId="3" fontId="8" fillId="0" borderId="0" xfId="0" applyNumberFormat="1" applyFont="1" applyFill="1" applyBorder="1"/>
  </cellXfs>
  <cellStyles count="8">
    <cellStyle name="Dato" xfId="1"/>
    <cellStyle name="Forside overskrift 1" xfId="2"/>
    <cellStyle name="Forside overskrift 2" xfId="3"/>
    <cellStyle name="Hyperkobling" xfId="4" builtinId="8"/>
    <cellStyle name="Kolonne" xfId="5"/>
    <cellStyle name="Normal" xfId="0" builtinId="0" customBuiltin="1"/>
    <cellStyle name="Rad" xfId="6"/>
    <cellStyle name="Tabelltittel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norges-bank.no/Publisert/Norges-Banks-balanse/Balanser-for-Norges-Bank-fra-1817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1800225</xdr:colOff>
      <xdr:row>0</xdr:row>
      <xdr:rowOff>628650</xdr:rowOff>
    </xdr:to>
    <xdr:pic>
      <xdr:nvPicPr>
        <xdr:cNvPr id="3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002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orges-bank.no/Opphavsret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DG95"/>
  <sheetViews>
    <sheetView showGridLines="0" tabSelected="1" zoomScale="90" zoomScaleNormal="90" workbookViewId="0">
      <pane xSplit="1" ySplit="4" topLeftCell="B32" activePane="bottomRight" state="frozen"/>
      <selection pane="topRight" activeCell="B1" sqref="B1"/>
      <selection pane="bottomLeft" activeCell="A5" sqref="A5"/>
      <selection pane="bottomRight" activeCell="A74" sqref="A74"/>
    </sheetView>
  </sheetViews>
  <sheetFormatPr baseColWidth="10" defaultColWidth="11.42578125" defaultRowHeight="12" x14ac:dyDescent="0.2"/>
  <cols>
    <col min="1" max="1" width="52.5703125" customWidth="1"/>
    <col min="2" max="48" width="10.7109375" customWidth="1"/>
    <col min="49" max="50" width="10.7109375" style="40" customWidth="1"/>
    <col min="51" max="72" width="10.7109375" customWidth="1"/>
    <col min="73" max="73" width="10.7109375" style="40" customWidth="1"/>
    <col min="74" max="81" width="10.7109375" customWidth="1"/>
    <col min="82" max="94" width="11.42578125" customWidth="1"/>
  </cols>
  <sheetData>
    <row r="1" spans="1:111" ht="52.5" customHeight="1" x14ac:dyDescent="0.2">
      <c r="N1" s="3"/>
      <c r="O1" s="3"/>
      <c r="P1" s="4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</row>
    <row r="2" spans="1:111" ht="15.75" x14ac:dyDescent="0.25">
      <c r="A2" s="35" t="s">
        <v>66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3"/>
      <c r="O2" s="3"/>
      <c r="P2" s="4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2"/>
      <c r="BV2" s="42"/>
    </row>
    <row r="3" spans="1:111" ht="12.75" x14ac:dyDescent="0.2">
      <c r="A3" s="34" t="s">
        <v>0</v>
      </c>
      <c r="N3" s="3"/>
      <c r="O3" s="3"/>
      <c r="P3" s="4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</row>
    <row r="4" spans="1:111" s="32" customFormat="1" x14ac:dyDescent="0.2">
      <c r="B4" s="32">
        <v>37652</v>
      </c>
      <c r="C4" s="32">
        <v>37680</v>
      </c>
      <c r="D4" s="32">
        <v>37711</v>
      </c>
      <c r="E4" s="32">
        <v>37741</v>
      </c>
      <c r="F4" s="32">
        <v>37772</v>
      </c>
      <c r="G4" s="32">
        <v>37802</v>
      </c>
      <c r="H4" s="32">
        <v>37833</v>
      </c>
      <c r="I4" s="32">
        <v>37864</v>
      </c>
      <c r="J4" s="32">
        <v>37894</v>
      </c>
      <c r="K4" s="32">
        <v>37925</v>
      </c>
      <c r="L4" s="32">
        <v>37955</v>
      </c>
      <c r="M4" s="32">
        <v>37986</v>
      </c>
      <c r="N4" s="32">
        <v>38017</v>
      </c>
      <c r="O4" s="32">
        <v>38046</v>
      </c>
      <c r="P4" s="32">
        <v>38077</v>
      </c>
      <c r="Q4" s="32">
        <v>38107</v>
      </c>
      <c r="R4" s="32">
        <v>38138</v>
      </c>
      <c r="S4" s="32">
        <v>38168</v>
      </c>
      <c r="T4" s="32">
        <v>38199</v>
      </c>
      <c r="U4" s="32">
        <v>38230</v>
      </c>
      <c r="V4" s="32">
        <v>38260</v>
      </c>
      <c r="W4" s="32">
        <v>38291</v>
      </c>
      <c r="X4" s="32">
        <v>38321</v>
      </c>
      <c r="Y4" s="32">
        <v>38352</v>
      </c>
      <c r="Z4" s="32">
        <v>38383</v>
      </c>
      <c r="AA4" s="32">
        <v>38411</v>
      </c>
      <c r="AB4" s="32">
        <v>38442</v>
      </c>
      <c r="AC4" s="32">
        <v>38472</v>
      </c>
      <c r="AD4" s="32">
        <v>38503</v>
      </c>
      <c r="AE4" s="32">
        <v>38533</v>
      </c>
      <c r="AF4" s="32">
        <v>38564</v>
      </c>
      <c r="AG4" s="32">
        <v>38595</v>
      </c>
      <c r="AH4" s="32">
        <v>38625</v>
      </c>
      <c r="AI4" s="32">
        <v>38656</v>
      </c>
      <c r="AJ4" s="32">
        <v>38686</v>
      </c>
      <c r="AK4" s="32">
        <v>38717</v>
      </c>
      <c r="AL4" s="32">
        <v>38748</v>
      </c>
      <c r="AM4" s="32">
        <v>38776</v>
      </c>
      <c r="AN4" s="32">
        <v>38807</v>
      </c>
      <c r="AO4" s="32">
        <v>38837</v>
      </c>
      <c r="AP4" s="32">
        <v>38868</v>
      </c>
      <c r="AQ4" s="32">
        <v>38898</v>
      </c>
      <c r="AR4" s="32">
        <v>38929</v>
      </c>
      <c r="AS4" s="32">
        <v>38960</v>
      </c>
      <c r="AT4" s="32">
        <v>38990</v>
      </c>
      <c r="AU4" s="32">
        <v>39021</v>
      </c>
      <c r="AV4" s="32">
        <v>39051</v>
      </c>
      <c r="AW4" s="55" t="s">
        <v>42</v>
      </c>
      <c r="AX4" s="55" t="s">
        <v>67</v>
      </c>
      <c r="AY4" s="32" t="s">
        <v>43</v>
      </c>
      <c r="AZ4" s="32" t="s">
        <v>44</v>
      </c>
      <c r="BA4" s="32" t="s">
        <v>45</v>
      </c>
      <c r="BB4" s="32" t="s">
        <v>46</v>
      </c>
      <c r="BC4" s="32" t="s">
        <v>47</v>
      </c>
      <c r="BD4" s="32" t="s">
        <v>48</v>
      </c>
      <c r="BE4" s="32" t="s">
        <v>49</v>
      </c>
      <c r="BF4" s="32" t="s">
        <v>50</v>
      </c>
      <c r="BG4" s="32" t="s">
        <v>51</v>
      </c>
      <c r="BH4" s="32" t="s">
        <v>52</v>
      </c>
      <c r="BI4" s="32" t="s">
        <v>53</v>
      </c>
      <c r="BJ4" s="32" t="s">
        <v>54</v>
      </c>
      <c r="BK4" s="32" t="s">
        <v>55</v>
      </c>
      <c r="BL4" s="32" t="s">
        <v>56</v>
      </c>
      <c r="BM4" s="32" t="s">
        <v>57</v>
      </c>
      <c r="BN4" s="32" t="s">
        <v>58</v>
      </c>
      <c r="BO4" s="32" t="s">
        <v>59</v>
      </c>
      <c r="BP4" s="32" t="s">
        <v>60</v>
      </c>
      <c r="BQ4" s="32" t="s">
        <v>61</v>
      </c>
      <c r="BR4" s="32" t="s">
        <v>62</v>
      </c>
      <c r="BS4" s="32" t="s">
        <v>63</v>
      </c>
      <c r="BT4" s="32" t="s">
        <v>64</v>
      </c>
      <c r="BU4" s="58" t="s">
        <v>65</v>
      </c>
      <c r="BV4" s="32" t="s">
        <v>78</v>
      </c>
      <c r="BW4" s="32" t="s">
        <v>79</v>
      </c>
      <c r="BX4" s="32" t="s">
        <v>80</v>
      </c>
      <c r="BY4" s="32" t="s">
        <v>81</v>
      </c>
      <c r="BZ4" s="32" t="s">
        <v>82</v>
      </c>
      <c r="CA4" s="32" t="s">
        <v>83</v>
      </c>
      <c r="CB4" s="32" t="s">
        <v>76</v>
      </c>
      <c r="CC4" s="32" t="s">
        <v>77</v>
      </c>
      <c r="CD4" s="32" t="s">
        <v>84</v>
      </c>
      <c r="CE4" s="32" t="s">
        <v>85</v>
      </c>
      <c r="CF4" s="32" t="s">
        <v>86</v>
      </c>
      <c r="CG4" s="32" t="s">
        <v>87</v>
      </c>
      <c r="CH4" s="32" t="s">
        <v>88</v>
      </c>
      <c r="CI4" s="32" t="s">
        <v>89</v>
      </c>
      <c r="CJ4" s="32" t="s">
        <v>90</v>
      </c>
      <c r="CK4" s="32" t="s">
        <v>91</v>
      </c>
      <c r="CL4" s="32" t="s">
        <v>92</v>
      </c>
      <c r="CM4" s="32" t="s">
        <v>93</v>
      </c>
      <c r="CN4" s="32" t="s">
        <v>94</v>
      </c>
      <c r="CO4" s="32" t="s">
        <v>95</v>
      </c>
      <c r="CP4" s="32" t="s">
        <v>96</v>
      </c>
      <c r="CQ4" s="32" t="s">
        <v>101</v>
      </c>
      <c r="CR4" s="32" t="s">
        <v>102</v>
      </c>
      <c r="CS4" s="32" t="s">
        <v>97</v>
      </c>
      <c r="CT4" s="32" t="s">
        <v>98</v>
      </c>
      <c r="CU4" s="32" t="s">
        <v>99</v>
      </c>
      <c r="CV4" s="32" t="s">
        <v>100</v>
      </c>
      <c r="CW4" s="32" t="s">
        <v>103</v>
      </c>
      <c r="CX4" s="32" t="s">
        <v>104</v>
      </c>
      <c r="CY4" s="32" t="s">
        <v>105</v>
      </c>
      <c r="CZ4" s="32" t="s">
        <v>106</v>
      </c>
      <c r="DA4" s="32" t="s">
        <v>107</v>
      </c>
      <c r="DB4" s="32" t="s">
        <v>108</v>
      </c>
      <c r="DC4" s="32" t="s">
        <v>109</v>
      </c>
      <c r="DD4" s="32" t="s">
        <v>110</v>
      </c>
      <c r="DE4" s="32" t="s">
        <v>111</v>
      </c>
    </row>
    <row r="5" spans="1:111" ht="12.75" x14ac:dyDescent="0.2">
      <c r="A5" s="31" t="s">
        <v>1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2"/>
      <c r="O5" s="2"/>
      <c r="P5" s="4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45"/>
      <c r="BV5" s="45"/>
      <c r="BW5" s="17"/>
      <c r="BX5" s="17"/>
      <c r="BY5" s="17"/>
      <c r="BZ5" s="17"/>
      <c r="CA5" s="17"/>
    </row>
    <row r="6" spans="1:111" ht="12.75" x14ac:dyDescent="0.2">
      <c r="A6" s="31" t="s">
        <v>15</v>
      </c>
      <c r="B6" s="26">
        <v>225940</v>
      </c>
      <c r="C6" s="2">
        <v>222075</v>
      </c>
      <c r="D6" s="2">
        <v>241792</v>
      </c>
      <c r="E6" s="2">
        <v>231211</v>
      </c>
      <c r="F6" s="2">
        <v>244805</v>
      </c>
      <c r="G6" s="2">
        <v>248013</v>
      </c>
      <c r="H6" s="2">
        <v>258001</v>
      </c>
      <c r="I6" s="2">
        <v>255729</v>
      </c>
      <c r="J6" s="2">
        <v>247365</v>
      </c>
      <c r="K6" s="2">
        <v>245482</v>
      </c>
      <c r="L6" s="2">
        <v>237362</v>
      </c>
      <c r="M6" s="2">
        <v>250975</v>
      </c>
      <c r="N6" s="2">
        <v>263087</v>
      </c>
      <c r="O6" s="2">
        <v>287787</v>
      </c>
      <c r="P6" s="6">
        <v>275024</v>
      </c>
      <c r="Q6" s="7">
        <v>276557</v>
      </c>
      <c r="R6" s="2">
        <v>249929</v>
      </c>
      <c r="S6" s="2">
        <v>278900</v>
      </c>
      <c r="T6" s="2">
        <v>292177</v>
      </c>
      <c r="U6" s="2">
        <v>275567</v>
      </c>
      <c r="V6" s="2">
        <v>262432</v>
      </c>
      <c r="W6" s="2">
        <v>252022</v>
      </c>
      <c r="X6" s="2">
        <v>268568</v>
      </c>
      <c r="Y6" s="2">
        <v>268399</v>
      </c>
      <c r="Z6" s="2">
        <v>284663</v>
      </c>
      <c r="AA6" s="2">
        <v>290926</v>
      </c>
      <c r="AB6" s="2">
        <v>272255</v>
      </c>
      <c r="AC6" s="2">
        <v>262310</v>
      </c>
      <c r="AD6" s="2">
        <v>274854</v>
      </c>
      <c r="AE6" s="2">
        <v>303931</v>
      </c>
      <c r="AF6" s="2">
        <v>294415</v>
      </c>
      <c r="AG6" s="2">
        <v>287278</v>
      </c>
      <c r="AH6" s="2">
        <v>280736</v>
      </c>
      <c r="AI6" s="2">
        <v>280141</v>
      </c>
      <c r="AJ6" s="2">
        <v>293583</v>
      </c>
      <c r="AK6" s="2">
        <v>318276</v>
      </c>
      <c r="AL6" s="2">
        <v>308194</v>
      </c>
      <c r="AM6" s="2">
        <v>291418</v>
      </c>
      <c r="AN6" s="2">
        <v>297216</v>
      </c>
      <c r="AO6" s="2">
        <v>302542</v>
      </c>
      <c r="AP6" s="14">
        <v>299263</v>
      </c>
      <c r="AQ6" s="2">
        <v>308125</v>
      </c>
      <c r="AR6" s="4">
        <v>319456</v>
      </c>
      <c r="AS6" s="2">
        <v>313295</v>
      </c>
      <c r="AT6" s="2">
        <v>328070</v>
      </c>
      <c r="AU6" s="2">
        <v>352182</v>
      </c>
      <c r="AV6" s="2">
        <v>326303</v>
      </c>
      <c r="AW6" s="43">
        <v>354082</v>
      </c>
      <c r="AX6" s="43">
        <v>357334</v>
      </c>
      <c r="AY6" s="43">
        <f t="shared" ref="AY6:BT6" si="0">SUM(AY7+AY8)</f>
        <v>347056</v>
      </c>
      <c r="AZ6" s="43">
        <v>350138</v>
      </c>
      <c r="BA6" s="43">
        <v>345649</v>
      </c>
      <c r="BB6" s="43">
        <v>338910</v>
      </c>
      <c r="BC6" s="43">
        <v>340693</v>
      </c>
      <c r="BD6" s="43">
        <v>336433</v>
      </c>
      <c r="BE6" s="43">
        <v>332566</v>
      </c>
      <c r="BF6" s="43">
        <f t="shared" si="0"/>
        <v>327640</v>
      </c>
      <c r="BG6" s="43">
        <f t="shared" si="0"/>
        <v>324631</v>
      </c>
      <c r="BH6" s="43">
        <f t="shared" si="0"/>
        <v>334403</v>
      </c>
      <c r="BI6" s="43">
        <f t="shared" si="0"/>
        <v>330640</v>
      </c>
      <c r="BJ6" s="43">
        <f t="shared" si="0"/>
        <v>320785</v>
      </c>
      <c r="BK6" s="43">
        <f t="shared" si="0"/>
        <v>301722</v>
      </c>
      <c r="BL6" s="43">
        <f t="shared" si="0"/>
        <v>282708</v>
      </c>
      <c r="BM6" s="43">
        <f t="shared" si="0"/>
        <v>292241</v>
      </c>
      <c r="BN6" s="43">
        <f t="shared" si="0"/>
        <v>288553</v>
      </c>
      <c r="BO6" s="43">
        <f t="shared" si="0"/>
        <v>256855</v>
      </c>
      <c r="BP6" s="43">
        <f t="shared" si="0"/>
        <v>254411</v>
      </c>
      <c r="BQ6" s="43">
        <f t="shared" si="0"/>
        <v>257872</v>
      </c>
      <c r="BR6" s="43">
        <f t="shared" si="0"/>
        <v>270268</v>
      </c>
      <c r="BS6" s="43">
        <f t="shared" si="0"/>
        <v>313841</v>
      </c>
      <c r="BT6" s="43">
        <f t="shared" si="0"/>
        <v>357938</v>
      </c>
      <c r="BU6" s="45">
        <v>413282</v>
      </c>
      <c r="BV6" s="45">
        <v>381372</v>
      </c>
      <c r="BW6" s="17">
        <v>397243</v>
      </c>
      <c r="BX6" s="17">
        <v>362041</v>
      </c>
      <c r="BY6" s="17">
        <v>349570</v>
      </c>
      <c r="BZ6" s="17">
        <v>342208</v>
      </c>
      <c r="CA6" s="17">
        <v>342711</v>
      </c>
      <c r="CB6" s="17">
        <v>307784</v>
      </c>
      <c r="CC6" s="17">
        <v>277990</v>
      </c>
      <c r="CD6" s="17">
        <v>289486</v>
      </c>
      <c r="CE6" s="17">
        <v>281650</v>
      </c>
      <c r="CF6" s="17">
        <v>289548</v>
      </c>
      <c r="CG6" s="17">
        <v>283166</v>
      </c>
      <c r="CH6" s="17">
        <v>289494</v>
      </c>
      <c r="CI6" s="17">
        <v>293167</v>
      </c>
      <c r="CJ6" s="17">
        <v>324838</v>
      </c>
      <c r="CK6" s="17">
        <v>317926</v>
      </c>
      <c r="CL6" s="17">
        <v>323998</v>
      </c>
      <c r="CM6" s="17">
        <v>321870</v>
      </c>
      <c r="CN6" s="17">
        <v>322289</v>
      </c>
      <c r="CO6" s="17">
        <v>317095</v>
      </c>
      <c r="CP6" s="17">
        <v>294136</v>
      </c>
      <c r="CQ6" s="17">
        <v>311776</v>
      </c>
      <c r="CR6" s="17">
        <v>297069</v>
      </c>
      <c r="CS6" s="17">
        <v>315557</v>
      </c>
      <c r="CT6" s="17">
        <v>322177</v>
      </c>
      <c r="CU6" s="17">
        <v>304843</v>
      </c>
      <c r="CV6" s="17">
        <v>301776</v>
      </c>
      <c r="CW6" s="17">
        <v>309034</v>
      </c>
      <c r="CX6" s="17">
        <v>315413</v>
      </c>
      <c r="CY6" s="17">
        <v>285402</v>
      </c>
      <c r="CZ6" s="17">
        <v>279531</v>
      </c>
      <c r="DA6" s="17">
        <v>290870</v>
      </c>
      <c r="DB6" s="17">
        <v>272483</v>
      </c>
      <c r="DC6" s="17">
        <v>284133</v>
      </c>
      <c r="DD6" s="17">
        <v>270102</v>
      </c>
      <c r="DE6" s="17">
        <v>300090</v>
      </c>
      <c r="DF6" s="17"/>
      <c r="DG6" s="17"/>
    </row>
    <row r="7" spans="1:111" ht="12.75" x14ac:dyDescent="0.2">
      <c r="A7" s="31" t="s">
        <v>71</v>
      </c>
      <c r="B7" s="26">
        <v>225926</v>
      </c>
      <c r="C7" s="2">
        <v>222062</v>
      </c>
      <c r="D7" s="2">
        <v>241766</v>
      </c>
      <c r="E7" s="2">
        <v>231186</v>
      </c>
      <c r="F7" s="2">
        <v>244775</v>
      </c>
      <c r="G7" s="2">
        <v>247981</v>
      </c>
      <c r="H7" s="2">
        <v>258367</v>
      </c>
      <c r="I7" s="2">
        <v>255698</v>
      </c>
      <c r="J7" s="2">
        <v>247336</v>
      </c>
      <c r="K7" s="2">
        <v>245450</v>
      </c>
      <c r="L7" s="2">
        <v>237331</v>
      </c>
      <c r="M7" s="2">
        <v>250941</v>
      </c>
      <c r="N7" s="2">
        <v>263052</v>
      </c>
      <c r="O7" s="2">
        <v>287749</v>
      </c>
      <c r="P7" s="6">
        <v>274947</v>
      </c>
      <c r="Q7" s="7">
        <v>275752</v>
      </c>
      <c r="R7" s="2">
        <v>249892</v>
      </c>
      <c r="S7" s="2">
        <v>278865</v>
      </c>
      <c r="T7" s="2">
        <v>291893</v>
      </c>
      <c r="U7" s="18">
        <v>275528</v>
      </c>
      <c r="V7" s="19">
        <v>262394</v>
      </c>
      <c r="W7" s="2">
        <v>251919</v>
      </c>
      <c r="X7" s="2">
        <v>268524</v>
      </c>
      <c r="Y7" s="2">
        <v>268360</v>
      </c>
      <c r="Z7" s="2">
        <v>284627</v>
      </c>
      <c r="AA7" s="2">
        <v>290889</v>
      </c>
      <c r="AB7" s="2">
        <v>272227</v>
      </c>
      <c r="AC7" s="2">
        <v>262269</v>
      </c>
      <c r="AD7" s="2">
        <v>274744</v>
      </c>
      <c r="AE7" s="2">
        <v>303817</v>
      </c>
      <c r="AF7" s="2">
        <v>294296</v>
      </c>
      <c r="AG7" s="2">
        <v>287160</v>
      </c>
      <c r="AH7" s="2">
        <v>280620</v>
      </c>
      <c r="AI7" s="2">
        <v>280028</v>
      </c>
      <c r="AJ7" s="2">
        <v>293461</v>
      </c>
      <c r="AK7" s="2">
        <v>318163</v>
      </c>
      <c r="AL7" s="2">
        <v>308081</v>
      </c>
      <c r="AM7" s="2">
        <v>291303</v>
      </c>
      <c r="AN7" s="2">
        <v>297095</v>
      </c>
      <c r="AO7" s="2">
        <v>302410</v>
      </c>
      <c r="AP7" s="14">
        <v>299119</v>
      </c>
      <c r="AQ7" s="2">
        <v>307986</v>
      </c>
      <c r="AR7" s="12">
        <v>319337</v>
      </c>
      <c r="AS7" s="2">
        <v>313171</v>
      </c>
      <c r="AT7" s="2">
        <v>327922</v>
      </c>
      <c r="AU7" s="2">
        <v>352036</v>
      </c>
      <c r="AV7" s="2">
        <v>326153</v>
      </c>
      <c r="AW7" s="47">
        <v>353540</v>
      </c>
      <c r="AX7" s="47">
        <v>357184</v>
      </c>
      <c r="AY7" s="47">
        <v>340224</v>
      </c>
      <c r="AZ7" s="47">
        <v>349992</v>
      </c>
      <c r="BA7" s="47">
        <v>345499</v>
      </c>
      <c r="BB7" s="47">
        <v>338760</v>
      </c>
      <c r="BC7" s="47">
        <v>340545</v>
      </c>
      <c r="BD7" s="47">
        <v>336278</v>
      </c>
      <c r="BE7" s="47">
        <v>332410</v>
      </c>
      <c r="BF7" s="47">
        <v>327487</v>
      </c>
      <c r="BG7" s="47">
        <v>324477</v>
      </c>
      <c r="BH7" s="47">
        <v>334246</v>
      </c>
      <c r="BI7" s="47">
        <v>330486</v>
      </c>
      <c r="BJ7" s="47">
        <v>320657</v>
      </c>
      <c r="BK7" s="47">
        <v>300948</v>
      </c>
      <c r="BL7" s="47">
        <v>282586</v>
      </c>
      <c r="BM7" s="47">
        <v>292100</v>
      </c>
      <c r="BN7" s="47">
        <v>288403</v>
      </c>
      <c r="BO7" s="47">
        <v>256706</v>
      </c>
      <c r="BP7" s="47">
        <v>254257</v>
      </c>
      <c r="BQ7" s="47">
        <v>257709</v>
      </c>
      <c r="BR7" s="47">
        <v>261711</v>
      </c>
      <c r="BS7" s="47">
        <v>263375</v>
      </c>
      <c r="BT7" s="47">
        <v>296846</v>
      </c>
      <c r="BU7" s="45">
        <v>357303</v>
      </c>
      <c r="BV7" s="45">
        <v>333848</v>
      </c>
      <c r="BW7" s="17">
        <v>349678</v>
      </c>
      <c r="BX7" s="17">
        <v>314507</v>
      </c>
      <c r="BY7" s="17">
        <v>315190</v>
      </c>
      <c r="BZ7" s="17">
        <v>307830</v>
      </c>
      <c r="CA7" s="17">
        <v>308353</v>
      </c>
      <c r="CB7" s="17">
        <v>301093</v>
      </c>
      <c r="CC7" s="17">
        <v>270873</v>
      </c>
      <c r="CD7" s="17">
        <v>282831</v>
      </c>
      <c r="CE7" s="17">
        <v>281482</v>
      </c>
      <c r="CF7" s="17">
        <v>279316</v>
      </c>
      <c r="CG7" s="17">
        <v>281541</v>
      </c>
      <c r="CH7" s="17">
        <v>286558</v>
      </c>
      <c r="CI7" s="17">
        <v>290928</v>
      </c>
      <c r="CJ7" s="17">
        <v>318288</v>
      </c>
      <c r="CK7" s="17">
        <v>311273</v>
      </c>
      <c r="CL7" s="17">
        <v>318275</v>
      </c>
      <c r="CM7" s="17">
        <v>296523</v>
      </c>
      <c r="CN7" s="17">
        <v>312539</v>
      </c>
      <c r="CO7" s="17">
        <v>309023</v>
      </c>
      <c r="CP7" s="17">
        <v>287829</v>
      </c>
      <c r="CQ7" s="17">
        <v>297021</v>
      </c>
      <c r="CR7" s="17">
        <v>284037</v>
      </c>
      <c r="CS7" s="17">
        <v>308829</v>
      </c>
      <c r="CT7" s="17">
        <v>312064</v>
      </c>
      <c r="CU7" s="17">
        <v>293803</v>
      </c>
      <c r="CV7" s="17">
        <v>292661</v>
      </c>
      <c r="CW7" s="17">
        <v>302188</v>
      </c>
      <c r="CX7" s="17">
        <v>304970</v>
      </c>
      <c r="CY7" s="17">
        <v>278260</v>
      </c>
      <c r="CZ7" s="17">
        <v>275744</v>
      </c>
      <c r="DA7" s="17">
        <v>276613</v>
      </c>
      <c r="DB7" s="17">
        <v>269011</v>
      </c>
      <c r="DC7" s="17">
        <v>278347</v>
      </c>
      <c r="DD7" s="17">
        <v>266661</v>
      </c>
      <c r="DE7" s="17">
        <v>291221</v>
      </c>
      <c r="DF7" s="17"/>
      <c r="DG7" s="17"/>
    </row>
    <row r="8" spans="1:111" ht="12.75" x14ac:dyDescent="0.2">
      <c r="A8" s="31" t="s">
        <v>16</v>
      </c>
      <c r="B8" s="26">
        <v>14</v>
      </c>
      <c r="C8" s="2">
        <v>13</v>
      </c>
      <c r="D8" s="2">
        <v>26</v>
      </c>
      <c r="E8" s="2">
        <v>25</v>
      </c>
      <c r="F8" s="2">
        <v>30</v>
      </c>
      <c r="G8" s="2">
        <v>32</v>
      </c>
      <c r="H8" s="2">
        <v>-366</v>
      </c>
      <c r="I8" s="2">
        <v>31</v>
      </c>
      <c r="J8" s="2">
        <v>29</v>
      </c>
      <c r="K8" s="2">
        <v>32</v>
      </c>
      <c r="L8" s="2">
        <v>31</v>
      </c>
      <c r="M8" s="2">
        <v>33</v>
      </c>
      <c r="N8" s="2">
        <v>35</v>
      </c>
      <c r="O8" s="2">
        <v>38</v>
      </c>
      <c r="P8" s="6">
        <v>77</v>
      </c>
      <c r="Q8" s="7">
        <v>804</v>
      </c>
      <c r="R8" s="2">
        <v>37</v>
      </c>
      <c r="S8" s="2">
        <v>35</v>
      </c>
      <c r="T8" s="2">
        <v>283</v>
      </c>
      <c r="U8" s="18">
        <v>39</v>
      </c>
      <c r="V8" s="19">
        <v>38</v>
      </c>
      <c r="W8" s="2">
        <v>103</v>
      </c>
      <c r="X8" s="2">
        <v>44</v>
      </c>
      <c r="Y8" s="2">
        <v>39</v>
      </c>
      <c r="Z8" s="2">
        <v>35</v>
      </c>
      <c r="AA8" s="2">
        <v>37</v>
      </c>
      <c r="AB8" s="2">
        <v>29</v>
      </c>
      <c r="AC8" s="2">
        <v>40</v>
      </c>
      <c r="AD8" s="2">
        <v>110</v>
      </c>
      <c r="AE8" s="2">
        <v>114</v>
      </c>
      <c r="AF8" s="2">
        <v>118</v>
      </c>
      <c r="AG8" s="2">
        <v>118</v>
      </c>
      <c r="AH8" s="2">
        <v>116</v>
      </c>
      <c r="AI8" s="2">
        <v>113</v>
      </c>
      <c r="AJ8" s="2">
        <v>122</v>
      </c>
      <c r="AK8" s="2">
        <v>113</v>
      </c>
      <c r="AL8" s="2">
        <v>113</v>
      </c>
      <c r="AM8" s="2">
        <v>114</v>
      </c>
      <c r="AN8" s="2">
        <v>121</v>
      </c>
      <c r="AO8" s="2">
        <v>132</v>
      </c>
      <c r="AP8" s="14">
        <v>144</v>
      </c>
      <c r="AQ8" s="2">
        <v>139</v>
      </c>
      <c r="AR8" s="4">
        <v>119</v>
      </c>
      <c r="AS8" s="2">
        <v>124</v>
      </c>
      <c r="AT8" s="2">
        <v>148</v>
      </c>
      <c r="AU8" s="2">
        <v>146</v>
      </c>
      <c r="AV8" s="2">
        <v>150</v>
      </c>
      <c r="AW8" s="47">
        <v>542</v>
      </c>
      <c r="AX8" s="47">
        <v>150</v>
      </c>
      <c r="AY8" s="47">
        <v>6832</v>
      </c>
      <c r="AZ8" s="47">
        <v>146</v>
      </c>
      <c r="BA8" s="47">
        <v>150</v>
      </c>
      <c r="BB8" s="47">
        <v>150</v>
      </c>
      <c r="BC8" s="47">
        <v>148</v>
      </c>
      <c r="BD8" s="47">
        <v>155</v>
      </c>
      <c r="BE8" s="47">
        <v>156</v>
      </c>
      <c r="BF8" s="47">
        <v>153</v>
      </c>
      <c r="BG8" s="47">
        <v>154</v>
      </c>
      <c r="BH8" s="47">
        <v>157</v>
      </c>
      <c r="BI8" s="47">
        <v>154</v>
      </c>
      <c r="BJ8" s="47">
        <v>128</v>
      </c>
      <c r="BK8" s="47">
        <v>774</v>
      </c>
      <c r="BL8" s="47">
        <v>122</v>
      </c>
      <c r="BM8" s="47">
        <v>141</v>
      </c>
      <c r="BN8" s="47">
        <v>150</v>
      </c>
      <c r="BO8" s="47">
        <v>149</v>
      </c>
      <c r="BP8" s="47">
        <v>154</v>
      </c>
      <c r="BQ8" s="47">
        <v>163</v>
      </c>
      <c r="BR8" s="47">
        <v>8557</v>
      </c>
      <c r="BS8" s="47">
        <v>50466</v>
      </c>
      <c r="BT8" s="47">
        <v>61092</v>
      </c>
      <c r="BU8" s="45"/>
      <c r="BV8" s="45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</row>
    <row r="9" spans="1:111" ht="12.75" x14ac:dyDescent="0.2">
      <c r="A9" s="31" t="s">
        <v>41</v>
      </c>
      <c r="B9" s="26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6"/>
      <c r="Q9" s="7"/>
      <c r="R9" s="2"/>
      <c r="S9" s="2"/>
      <c r="T9" s="2"/>
      <c r="U9" s="18"/>
      <c r="V9" s="19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14"/>
      <c r="AQ9" s="2"/>
      <c r="AR9" s="4"/>
      <c r="AS9" s="2"/>
      <c r="AT9" s="2"/>
      <c r="AU9" s="2"/>
      <c r="AV9" s="2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5">
        <v>172</v>
      </c>
      <c r="BV9" s="45">
        <v>175</v>
      </c>
      <c r="BW9" s="17">
        <v>216</v>
      </c>
      <c r="BX9" s="17">
        <v>185</v>
      </c>
      <c r="BY9" s="17">
        <v>210</v>
      </c>
      <c r="BZ9" s="17">
        <v>208</v>
      </c>
      <c r="CA9" s="17">
        <v>188</v>
      </c>
      <c r="CB9" s="17">
        <v>195</v>
      </c>
      <c r="CC9" s="17">
        <v>621</v>
      </c>
      <c r="CD9" s="17">
        <v>159</v>
      </c>
      <c r="CE9" s="17">
        <v>168</v>
      </c>
      <c r="CF9" s="17">
        <v>10232</v>
      </c>
      <c r="CG9" s="17">
        <v>1625</v>
      </c>
      <c r="CH9" s="17">
        <v>2936</v>
      </c>
      <c r="CI9" s="17">
        <v>2239</v>
      </c>
      <c r="CJ9" s="17">
        <v>6550</v>
      </c>
      <c r="CK9" s="17">
        <v>6653</v>
      </c>
      <c r="CL9" s="17">
        <v>5723</v>
      </c>
      <c r="CM9" s="17">
        <v>25347</v>
      </c>
      <c r="CN9" s="17">
        <v>9750</v>
      </c>
      <c r="CO9" s="17">
        <v>8072</v>
      </c>
      <c r="CP9" s="17">
        <v>6307</v>
      </c>
      <c r="CQ9" s="17">
        <v>14745</v>
      </c>
      <c r="CR9" s="17">
        <v>13032</v>
      </c>
      <c r="CS9" s="17">
        <v>6729</v>
      </c>
      <c r="CT9" s="17">
        <v>10113</v>
      </c>
      <c r="CU9" s="17">
        <v>11040</v>
      </c>
      <c r="CV9" s="17">
        <v>9115</v>
      </c>
      <c r="CW9" s="17">
        <v>6846</v>
      </c>
      <c r="CX9" s="17">
        <v>10443</v>
      </c>
      <c r="CY9" s="17">
        <v>7142</v>
      </c>
      <c r="CZ9" s="17">
        <v>3787</v>
      </c>
      <c r="DA9" s="17">
        <v>14257</v>
      </c>
      <c r="DB9" s="17">
        <v>3472</v>
      </c>
      <c r="DC9" s="17">
        <v>5786</v>
      </c>
      <c r="DD9" s="17">
        <v>3441</v>
      </c>
      <c r="DE9" s="17">
        <v>8869</v>
      </c>
      <c r="DF9" s="17"/>
      <c r="DG9" s="17"/>
    </row>
    <row r="10" spans="1:111" ht="12.75" x14ac:dyDescent="0.2">
      <c r="A10" s="31" t="s">
        <v>40</v>
      </c>
      <c r="B10" s="26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6"/>
      <c r="Q10" s="7"/>
      <c r="R10" s="2"/>
      <c r="S10" s="2"/>
      <c r="T10" s="2"/>
      <c r="U10" s="18"/>
      <c r="V10" s="19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14"/>
      <c r="AQ10" s="2"/>
      <c r="AR10" s="4"/>
      <c r="AS10" s="2"/>
      <c r="AT10" s="2"/>
      <c r="AU10" s="2"/>
      <c r="AV10" s="2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5">
        <v>55807</v>
      </c>
      <c r="BV10" s="45">
        <v>47349</v>
      </c>
      <c r="BW10" s="17">
        <v>47349</v>
      </c>
      <c r="BX10" s="17">
        <v>47349</v>
      </c>
      <c r="BY10" s="17">
        <v>34170</v>
      </c>
      <c r="BZ10" s="17">
        <v>34170</v>
      </c>
      <c r="CA10" s="17">
        <v>34170</v>
      </c>
      <c r="CB10" s="17">
        <v>6496</v>
      </c>
      <c r="CC10" s="17">
        <v>6496</v>
      </c>
      <c r="CD10" s="17">
        <v>6496</v>
      </c>
      <c r="CE10" s="17">
        <v>0</v>
      </c>
      <c r="CF10" s="17">
        <v>0</v>
      </c>
      <c r="CG10" s="17">
        <v>0</v>
      </c>
      <c r="CH10" s="17">
        <v>0</v>
      </c>
      <c r="CI10" s="17">
        <v>0</v>
      </c>
      <c r="CJ10" s="17">
        <v>0</v>
      </c>
      <c r="CK10" s="17">
        <v>0</v>
      </c>
      <c r="CL10" s="17">
        <v>0</v>
      </c>
      <c r="CM10" s="17">
        <v>0</v>
      </c>
      <c r="CN10" s="17">
        <v>0</v>
      </c>
      <c r="CO10" s="17">
        <v>0</v>
      </c>
      <c r="CP10" s="17">
        <v>0</v>
      </c>
      <c r="CQ10" s="17">
        <v>0</v>
      </c>
      <c r="CR10" s="17">
        <v>0</v>
      </c>
      <c r="CS10" s="17">
        <v>0</v>
      </c>
      <c r="CT10" s="17">
        <v>0</v>
      </c>
      <c r="CU10" s="17">
        <v>0</v>
      </c>
      <c r="CV10" s="17">
        <v>0</v>
      </c>
      <c r="CW10" s="17">
        <v>0</v>
      </c>
      <c r="CX10" s="17">
        <v>0</v>
      </c>
      <c r="CY10" s="17">
        <v>0</v>
      </c>
      <c r="CZ10" s="17">
        <v>0</v>
      </c>
      <c r="DA10" s="17">
        <v>0</v>
      </c>
      <c r="DB10" s="17">
        <v>0</v>
      </c>
      <c r="DC10" s="17">
        <v>0</v>
      </c>
      <c r="DD10" s="17">
        <v>0</v>
      </c>
      <c r="DE10" s="17">
        <v>0</v>
      </c>
      <c r="DF10" s="17"/>
      <c r="DG10" s="17"/>
    </row>
    <row r="11" spans="1:111" ht="12.75" x14ac:dyDescent="0.2">
      <c r="A11" s="31" t="s">
        <v>75</v>
      </c>
      <c r="B11" s="26">
        <v>17919</v>
      </c>
      <c r="C11" s="2">
        <v>17762</v>
      </c>
      <c r="D11" s="2">
        <v>16909</v>
      </c>
      <c r="E11" s="2">
        <v>17223</v>
      </c>
      <c r="F11" s="2">
        <v>18139</v>
      </c>
      <c r="G11" s="2">
        <v>18678</v>
      </c>
      <c r="H11" s="2">
        <v>18296</v>
      </c>
      <c r="I11" s="2">
        <v>29961</v>
      </c>
      <c r="J11" s="2">
        <v>30384</v>
      </c>
      <c r="K11" s="2">
        <v>30691</v>
      </c>
      <c r="L11" s="2">
        <v>50557</v>
      </c>
      <c r="M11" s="2">
        <v>39195</v>
      </c>
      <c r="N11" s="2">
        <v>29593</v>
      </c>
      <c r="O11" s="2">
        <v>29199</v>
      </c>
      <c r="P11" s="4">
        <v>28754</v>
      </c>
      <c r="Q11" s="7">
        <v>80911</v>
      </c>
      <c r="R11" s="2">
        <v>86093</v>
      </c>
      <c r="S11" s="2">
        <v>40553</v>
      </c>
      <c r="T11" s="2">
        <v>39754</v>
      </c>
      <c r="U11" s="21">
        <v>33928</v>
      </c>
      <c r="V11" s="19">
        <v>30004</v>
      </c>
      <c r="W11" s="2">
        <v>53177</v>
      </c>
      <c r="X11" s="2">
        <v>26609</v>
      </c>
      <c r="Y11" s="2">
        <v>3995</v>
      </c>
      <c r="Z11" s="2">
        <v>4320</v>
      </c>
      <c r="AA11" s="2">
        <v>3378</v>
      </c>
      <c r="AB11" s="2">
        <v>2649</v>
      </c>
      <c r="AC11" s="2">
        <v>38091</v>
      </c>
      <c r="AD11" s="2">
        <v>50096</v>
      </c>
      <c r="AE11" s="2">
        <v>6205</v>
      </c>
      <c r="AF11" s="2">
        <v>3074</v>
      </c>
      <c r="AG11" s="2">
        <v>3002</v>
      </c>
      <c r="AH11" s="2">
        <v>3478</v>
      </c>
      <c r="AI11" s="2">
        <v>29298</v>
      </c>
      <c r="AJ11" s="2">
        <v>31636</v>
      </c>
      <c r="AK11" s="2">
        <v>28403</v>
      </c>
      <c r="AL11" s="2">
        <v>3539</v>
      </c>
      <c r="AM11" s="2">
        <v>3448</v>
      </c>
      <c r="AN11" s="2">
        <v>2611</v>
      </c>
      <c r="AO11" s="2">
        <v>54618</v>
      </c>
      <c r="AP11" s="14">
        <v>83119</v>
      </c>
      <c r="AQ11" s="2">
        <v>33798</v>
      </c>
      <c r="AR11" s="14">
        <v>16981</v>
      </c>
      <c r="AS11" s="14">
        <v>9583</v>
      </c>
      <c r="AT11" s="2">
        <v>7052</v>
      </c>
      <c r="AU11" s="2">
        <v>83437</v>
      </c>
      <c r="AV11" s="2">
        <v>79681</v>
      </c>
      <c r="AW11" s="43">
        <v>60254</v>
      </c>
      <c r="AX11" s="43">
        <v>21773</v>
      </c>
      <c r="AY11" s="43">
        <f t="shared" ref="AY11:BT11" si="1">SUM(AY13+AY14+AY18+AY17)</f>
        <v>2218</v>
      </c>
      <c r="AZ11" s="43">
        <f t="shared" si="1"/>
        <v>2576</v>
      </c>
      <c r="BA11" s="43">
        <f t="shared" si="1"/>
        <v>75631</v>
      </c>
      <c r="BB11" s="43">
        <f t="shared" si="1"/>
        <v>88724</v>
      </c>
      <c r="BC11" s="43">
        <f t="shared" si="1"/>
        <v>53072</v>
      </c>
      <c r="BD11" s="43">
        <f t="shared" si="1"/>
        <v>38070</v>
      </c>
      <c r="BE11" s="43">
        <f t="shared" si="1"/>
        <v>13235</v>
      </c>
      <c r="BF11" s="43">
        <f t="shared" si="1"/>
        <v>21518</v>
      </c>
      <c r="BG11" s="43">
        <f t="shared" si="1"/>
        <v>76862</v>
      </c>
      <c r="BH11" s="43">
        <f t="shared" si="1"/>
        <v>66711</v>
      </c>
      <c r="BI11" s="43">
        <f t="shared" si="1"/>
        <v>79196</v>
      </c>
      <c r="BJ11" s="43">
        <f t="shared" si="1"/>
        <v>34077</v>
      </c>
      <c r="BK11" s="43">
        <f t="shared" si="1"/>
        <v>2265</v>
      </c>
      <c r="BL11" s="43">
        <f t="shared" si="1"/>
        <v>49355</v>
      </c>
      <c r="BM11" s="43">
        <f t="shared" si="1"/>
        <v>105149</v>
      </c>
      <c r="BN11" s="43">
        <f t="shared" si="1"/>
        <v>132310</v>
      </c>
      <c r="BO11" s="43">
        <f t="shared" si="1"/>
        <v>97614</v>
      </c>
      <c r="BP11" s="43">
        <f t="shared" si="1"/>
        <v>53512</v>
      </c>
      <c r="BQ11" s="43">
        <f t="shared" si="1"/>
        <v>45274</v>
      </c>
      <c r="BR11" s="43">
        <f t="shared" si="1"/>
        <v>79180</v>
      </c>
      <c r="BS11" s="43">
        <f t="shared" si="1"/>
        <v>107502</v>
      </c>
      <c r="BT11" s="43">
        <f t="shared" si="1"/>
        <v>145114</v>
      </c>
      <c r="BU11" s="45">
        <v>141961</v>
      </c>
      <c r="BV11" s="45">
        <v>108451</v>
      </c>
      <c r="BW11" s="17">
        <v>126755</v>
      </c>
      <c r="BX11" s="17">
        <v>141976</v>
      </c>
      <c r="BY11" s="17">
        <v>153181</v>
      </c>
      <c r="BZ11" s="17">
        <v>125080</v>
      </c>
      <c r="CA11" s="17">
        <v>132978</v>
      </c>
      <c r="CB11" s="17">
        <v>97757</v>
      </c>
      <c r="CC11" s="17">
        <v>65982</v>
      </c>
      <c r="CD11" s="17">
        <v>76332</v>
      </c>
      <c r="CE11" s="17">
        <v>48636</v>
      </c>
      <c r="CF11" s="17">
        <v>56179</v>
      </c>
      <c r="CG11" s="17">
        <v>84469</v>
      </c>
      <c r="CH11" s="17">
        <v>46420</v>
      </c>
      <c r="CI11" s="17">
        <v>53967</v>
      </c>
      <c r="CJ11" s="17">
        <v>56638</v>
      </c>
      <c r="CK11" s="17">
        <v>90508</v>
      </c>
      <c r="CL11" s="17">
        <v>145185</v>
      </c>
      <c r="CM11" s="17">
        <v>110656</v>
      </c>
      <c r="CN11" s="17">
        <v>95403</v>
      </c>
      <c r="CO11" s="17">
        <v>93729</v>
      </c>
      <c r="CP11" s="17">
        <v>107645</v>
      </c>
      <c r="CQ11" s="17">
        <v>55389</v>
      </c>
      <c r="CR11" s="17">
        <v>79984</v>
      </c>
      <c r="CS11" s="17">
        <v>70197</v>
      </c>
      <c r="CT11" s="17">
        <v>43584</v>
      </c>
      <c r="CU11" s="17">
        <v>62149</v>
      </c>
      <c r="CV11" s="17">
        <v>74283</v>
      </c>
      <c r="CW11" s="17">
        <v>70542</v>
      </c>
      <c r="CX11" s="17">
        <v>80577</v>
      </c>
      <c r="CY11" s="17">
        <v>46552</v>
      </c>
      <c r="CZ11" s="17">
        <v>49134</v>
      </c>
      <c r="DA11" s="17">
        <v>40327</v>
      </c>
      <c r="DB11" s="17">
        <v>50579</v>
      </c>
      <c r="DC11" s="17">
        <v>27498</v>
      </c>
      <c r="DD11" s="17">
        <v>27540</v>
      </c>
      <c r="DE11" s="17">
        <v>30309</v>
      </c>
      <c r="DF11" s="17"/>
      <c r="DG11" s="17"/>
    </row>
    <row r="12" spans="1:111" ht="12.75" x14ac:dyDescent="0.2">
      <c r="A12" s="31" t="s">
        <v>18</v>
      </c>
      <c r="B12" s="26">
        <v>14245</v>
      </c>
      <c r="C12" s="2">
        <v>14300</v>
      </c>
      <c r="D12" s="2">
        <v>13141</v>
      </c>
      <c r="E12" s="2">
        <v>13831</v>
      </c>
      <c r="F12" s="2">
        <v>14620</v>
      </c>
      <c r="G12" s="2">
        <v>14750</v>
      </c>
      <c r="H12" s="2">
        <v>14725</v>
      </c>
      <c r="I12" s="2">
        <v>25983</v>
      </c>
      <c r="J12" s="2">
        <v>26125</v>
      </c>
      <c r="K12" s="2">
        <v>26115</v>
      </c>
      <c r="L12" s="2">
        <v>23174</v>
      </c>
      <c r="M12" s="2">
        <v>23281</v>
      </c>
      <c r="N12" s="2">
        <v>23226</v>
      </c>
      <c r="O12" s="2">
        <v>23508</v>
      </c>
      <c r="P12" s="4">
        <v>23444</v>
      </c>
      <c r="Q12" s="7">
        <v>23262</v>
      </c>
      <c r="R12" s="2">
        <v>23382</v>
      </c>
      <c r="S12" s="2">
        <v>22492</v>
      </c>
      <c r="T12" s="2">
        <v>22626</v>
      </c>
      <c r="U12" s="21">
        <v>22822</v>
      </c>
      <c r="V12" s="19">
        <v>22839</v>
      </c>
      <c r="W12" s="2">
        <v>22953</v>
      </c>
      <c r="X12" s="2">
        <v>23109</v>
      </c>
      <c r="Y12" s="2">
        <v>0</v>
      </c>
      <c r="Z12" s="2">
        <v>0</v>
      </c>
      <c r="AA12" s="2">
        <v>0</v>
      </c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14"/>
      <c r="AQ12" s="2"/>
      <c r="AR12" s="14"/>
      <c r="AS12" s="14"/>
      <c r="AT12" s="2"/>
      <c r="AU12" s="2"/>
      <c r="AV12" s="2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5"/>
      <c r="BV12" s="45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</row>
    <row r="13" spans="1:111" ht="12.75" x14ac:dyDescent="0.2">
      <c r="A13" s="31" t="s">
        <v>19</v>
      </c>
      <c r="B13" s="26">
        <v>662</v>
      </c>
      <c r="C13" s="2">
        <v>670</v>
      </c>
      <c r="D13" s="2">
        <v>807</v>
      </c>
      <c r="E13" s="2">
        <v>646</v>
      </c>
      <c r="F13" s="2">
        <v>641</v>
      </c>
      <c r="G13" s="2">
        <v>624</v>
      </c>
      <c r="H13" s="2">
        <v>621</v>
      </c>
      <c r="I13" s="2">
        <v>611</v>
      </c>
      <c r="J13" s="2">
        <v>582</v>
      </c>
      <c r="K13" s="2">
        <v>552</v>
      </c>
      <c r="L13" s="2">
        <v>24563</v>
      </c>
      <c r="M13" s="2">
        <v>12552</v>
      </c>
      <c r="N13" s="2">
        <v>537</v>
      </c>
      <c r="O13" s="2">
        <v>529</v>
      </c>
      <c r="P13" s="6">
        <v>515</v>
      </c>
      <c r="Q13" s="7">
        <v>54492</v>
      </c>
      <c r="R13" s="2">
        <v>59498</v>
      </c>
      <c r="S13" s="2">
        <v>15508</v>
      </c>
      <c r="T13" s="2">
        <v>14488</v>
      </c>
      <c r="U13" s="18">
        <v>8497</v>
      </c>
      <c r="V13" s="19">
        <v>492</v>
      </c>
      <c r="W13" s="2">
        <v>27490</v>
      </c>
      <c r="X13" s="2">
        <v>506</v>
      </c>
      <c r="Y13" s="2">
        <v>495</v>
      </c>
      <c r="Z13" s="2">
        <v>497</v>
      </c>
      <c r="AA13" s="2">
        <v>501</v>
      </c>
      <c r="AB13" s="2">
        <v>503</v>
      </c>
      <c r="AC13" s="2">
        <v>31498</v>
      </c>
      <c r="AD13" s="2">
        <v>47533</v>
      </c>
      <c r="AE13" s="2">
        <v>3317</v>
      </c>
      <c r="AF13" s="2">
        <v>494</v>
      </c>
      <c r="AG13" s="2">
        <v>497</v>
      </c>
      <c r="AH13" s="2">
        <v>515</v>
      </c>
      <c r="AI13" s="2">
        <v>26497</v>
      </c>
      <c r="AJ13" s="2">
        <v>28605</v>
      </c>
      <c r="AK13" s="2">
        <v>25404</v>
      </c>
      <c r="AL13" s="2">
        <v>483</v>
      </c>
      <c r="AM13" s="2">
        <v>483</v>
      </c>
      <c r="AN13" s="2">
        <v>489</v>
      </c>
      <c r="AO13" s="2">
        <v>52492</v>
      </c>
      <c r="AP13" s="14">
        <v>78062</v>
      </c>
      <c r="AQ13" s="2">
        <v>30496</v>
      </c>
      <c r="AR13" s="14">
        <v>14500</v>
      </c>
      <c r="AS13" s="2">
        <v>490</v>
      </c>
      <c r="AT13" s="2">
        <v>487</v>
      </c>
      <c r="AU13" s="2">
        <v>80635</v>
      </c>
      <c r="AV13" s="2">
        <v>73564</v>
      </c>
      <c r="AW13" s="47">
        <v>55647</v>
      </c>
      <c r="AX13" s="47">
        <v>18490</v>
      </c>
      <c r="AY13" s="47">
        <v>501</v>
      </c>
      <c r="AZ13" s="47">
        <v>469</v>
      </c>
      <c r="BA13" s="47">
        <v>73506</v>
      </c>
      <c r="BB13" s="47">
        <v>86488</v>
      </c>
      <c r="BC13" s="47">
        <v>50475</v>
      </c>
      <c r="BD13" s="47">
        <v>35518</v>
      </c>
      <c r="BE13" s="47">
        <v>10476</v>
      </c>
      <c r="BF13" s="47">
        <v>18477</v>
      </c>
      <c r="BG13" s="47">
        <v>72768</v>
      </c>
      <c r="BH13" s="47">
        <v>63645</v>
      </c>
      <c r="BI13" s="47">
        <v>75626</v>
      </c>
      <c r="BJ13" s="47">
        <v>30490</v>
      </c>
      <c r="BK13" s="47">
        <v>460</v>
      </c>
      <c r="BL13" s="47">
        <v>38541</v>
      </c>
      <c r="BM13" s="47">
        <v>102822</v>
      </c>
      <c r="BN13" s="47">
        <v>130065</v>
      </c>
      <c r="BO13" s="47">
        <v>89380</v>
      </c>
      <c r="BP13" s="47">
        <v>50770</v>
      </c>
      <c r="BQ13" s="47">
        <v>42511</v>
      </c>
      <c r="BR13" s="47">
        <v>72543</v>
      </c>
      <c r="BS13" s="47">
        <v>85420</v>
      </c>
      <c r="BT13" s="47">
        <v>79399</v>
      </c>
      <c r="BU13" s="45">
        <v>80158</v>
      </c>
      <c r="BV13" s="45">
        <v>55589</v>
      </c>
      <c r="BW13" s="17">
        <v>74158</v>
      </c>
      <c r="BX13" s="17">
        <v>84251</v>
      </c>
      <c r="BY13" s="17">
        <v>103296</v>
      </c>
      <c r="BZ13" s="17">
        <v>76278</v>
      </c>
      <c r="CA13" s="17">
        <v>76337</v>
      </c>
      <c r="CB13" s="17">
        <v>63247</v>
      </c>
      <c r="CC13" s="17">
        <v>36142</v>
      </c>
      <c r="CD13" s="17">
        <v>54235</v>
      </c>
      <c r="CE13" s="17">
        <v>36317</v>
      </c>
      <c r="CF13" s="17">
        <v>51414</v>
      </c>
      <c r="CG13" s="17">
        <v>75929</v>
      </c>
      <c r="CH13" s="17">
        <v>36598</v>
      </c>
      <c r="CI13" s="17">
        <v>46418</v>
      </c>
      <c r="CJ13" s="17">
        <v>51508</v>
      </c>
      <c r="CK13" s="17">
        <v>86626</v>
      </c>
      <c r="CL13" s="17">
        <v>138134</v>
      </c>
      <c r="CM13" s="17">
        <v>99829</v>
      </c>
      <c r="CN13" s="17">
        <v>91973</v>
      </c>
      <c r="CO13" s="17">
        <v>86708</v>
      </c>
      <c r="CP13" s="17">
        <v>89835</v>
      </c>
      <c r="CQ13" s="17">
        <v>36908</v>
      </c>
      <c r="CR13" s="17">
        <v>56479</v>
      </c>
      <c r="CS13" s="17">
        <v>60543</v>
      </c>
      <c r="CT13" s="17">
        <v>23444</v>
      </c>
      <c r="CU13" s="17">
        <v>38143</v>
      </c>
      <c r="CV13" s="17">
        <v>53318</v>
      </c>
      <c r="CW13" s="17">
        <v>53319</v>
      </c>
      <c r="CX13" s="17">
        <v>58301</v>
      </c>
      <c r="CY13" s="17">
        <v>23357</v>
      </c>
      <c r="CZ13" s="17">
        <v>23415</v>
      </c>
      <c r="DA13" s="17">
        <v>23149</v>
      </c>
      <c r="DB13" s="17">
        <v>23220</v>
      </c>
      <c r="DC13" s="17">
        <v>23271</v>
      </c>
      <c r="DD13" s="17">
        <v>23333</v>
      </c>
      <c r="DE13" s="17">
        <v>25735</v>
      </c>
      <c r="DF13" s="17"/>
      <c r="DG13" s="17"/>
    </row>
    <row r="14" spans="1:111" ht="12.75" x14ac:dyDescent="0.2">
      <c r="A14" s="31" t="s">
        <v>16</v>
      </c>
      <c r="B14" s="26">
        <v>1483</v>
      </c>
      <c r="C14" s="2">
        <v>1272</v>
      </c>
      <c r="D14" s="2">
        <v>1442</v>
      </c>
      <c r="E14" s="2">
        <v>1235</v>
      </c>
      <c r="F14" s="2">
        <v>1372</v>
      </c>
      <c r="G14" s="2">
        <v>1804</v>
      </c>
      <c r="H14" s="2">
        <v>1459</v>
      </c>
      <c r="I14" s="2">
        <v>1884</v>
      </c>
      <c r="J14" s="2">
        <v>2200</v>
      </c>
      <c r="K14" s="2">
        <v>2557</v>
      </c>
      <c r="L14" s="2">
        <v>1362</v>
      </c>
      <c r="M14" s="2">
        <v>1901</v>
      </c>
      <c r="N14" s="2">
        <v>4378</v>
      </c>
      <c r="O14" s="2">
        <v>3708</v>
      </c>
      <c r="P14" s="6">
        <v>3346</v>
      </c>
      <c r="Q14" s="7">
        <v>1712</v>
      </c>
      <c r="R14" s="2">
        <v>1775</v>
      </c>
      <c r="S14" s="2">
        <v>1119</v>
      </c>
      <c r="T14" s="2">
        <v>1209</v>
      </c>
      <c r="U14" s="17">
        <v>914</v>
      </c>
      <c r="V14" s="7">
        <v>4986</v>
      </c>
      <c r="W14" s="2">
        <v>1056</v>
      </c>
      <c r="X14" s="2">
        <v>1317</v>
      </c>
      <c r="Y14" s="2">
        <v>1814</v>
      </c>
      <c r="Z14" s="2">
        <v>2145</v>
      </c>
      <c r="AA14" s="2">
        <v>1208</v>
      </c>
      <c r="AB14" s="2">
        <v>482</v>
      </c>
      <c r="AC14" s="2">
        <v>4935</v>
      </c>
      <c r="AD14" s="2">
        <v>910</v>
      </c>
      <c r="AE14" s="2">
        <v>1238</v>
      </c>
      <c r="AF14" s="2">
        <v>934</v>
      </c>
      <c r="AG14" s="2">
        <v>865</v>
      </c>
      <c r="AH14" s="2">
        <v>1320</v>
      </c>
      <c r="AI14" s="2">
        <v>1162</v>
      </c>
      <c r="AJ14" s="2">
        <v>1392</v>
      </c>
      <c r="AK14" s="2">
        <v>1324</v>
      </c>
      <c r="AL14" s="2">
        <v>1389</v>
      </c>
      <c r="AM14" s="2">
        <v>1305</v>
      </c>
      <c r="AN14" s="2">
        <v>465</v>
      </c>
      <c r="AO14" s="2">
        <v>474</v>
      </c>
      <c r="AP14" s="14">
        <v>3414</v>
      </c>
      <c r="AQ14" s="2">
        <v>1663</v>
      </c>
      <c r="AR14" s="14">
        <v>842</v>
      </c>
      <c r="AS14" s="2">
        <v>7462</v>
      </c>
      <c r="AT14" s="2">
        <v>4941</v>
      </c>
      <c r="AU14" s="2">
        <v>1182</v>
      </c>
      <c r="AV14" s="2">
        <v>4504</v>
      </c>
      <c r="AW14" s="47">
        <v>2937</v>
      </c>
      <c r="AX14" s="47">
        <v>1633</v>
      </c>
      <c r="AY14" s="47">
        <v>59</v>
      </c>
      <c r="AZ14" s="47">
        <v>448</v>
      </c>
      <c r="BA14" s="47">
        <v>461</v>
      </c>
      <c r="BB14" s="47">
        <v>570</v>
      </c>
      <c r="BC14" s="47">
        <v>920</v>
      </c>
      <c r="BD14" s="47">
        <v>871</v>
      </c>
      <c r="BE14" s="47">
        <v>1092</v>
      </c>
      <c r="BF14" s="47">
        <v>1363</v>
      </c>
      <c r="BG14" s="47">
        <v>2415</v>
      </c>
      <c r="BH14" s="47">
        <v>1376</v>
      </c>
      <c r="BI14" s="47">
        <v>1835</v>
      </c>
      <c r="BJ14" s="47">
        <v>1859</v>
      </c>
      <c r="BK14" s="47">
        <v>78</v>
      </c>
      <c r="BL14" s="47">
        <v>9088</v>
      </c>
      <c r="BM14" s="47">
        <v>587</v>
      </c>
      <c r="BN14" s="47">
        <v>505</v>
      </c>
      <c r="BO14" s="47">
        <v>6489</v>
      </c>
      <c r="BP14" s="47">
        <v>990</v>
      </c>
      <c r="BQ14" s="47">
        <v>1011</v>
      </c>
      <c r="BR14" s="47">
        <v>4885</v>
      </c>
      <c r="BS14" s="47">
        <v>20293</v>
      </c>
      <c r="BT14" s="47">
        <v>63919</v>
      </c>
      <c r="BU14" s="45"/>
      <c r="BV14" s="45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</row>
    <row r="15" spans="1:111" ht="12.75" x14ac:dyDescent="0.2">
      <c r="A15" s="31" t="s">
        <v>41</v>
      </c>
      <c r="B15" s="26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6"/>
      <c r="Q15" s="7"/>
      <c r="R15" s="2"/>
      <c r="S15" s="2"/>
      <c r="T15" s="2"/>
      <c r="U15" s="17"/>
      <c r="V15" s="7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14"/>
      <c r="AQ15" s="2"/>
      <c r="AR15" s="14"/>
      <c r="AS15" s="2"/>
      <c r="AT15" s="2"/>
      <c r="AU15" s="2"/>
      <c r="AV15" s="2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5">
        <v>57585</v>
      </c>
      <c r="BV15" s="45">
        <v>48634</v>
      </c>
      <c r="BW15" s="17">
        <v>48365</v>
      </c>
      <c r="BX15" s="17">
        <v>48000</v>
      </c>
      <c r="BY15" s="17">
        <v>33994</v>
      </c>
      <c r="BZ15" s="17">
        <v>32510</v>
      </c>
      <c r="CA15" s="17">
        <v>32619</v>
      </c>
      <c r="CB15" s="17">
        <v>7891</v>
      </c>
      <c r="CC15" s="17">
        <v>6096</v>
      </c>
      <c r="CD15" s="17">
        <v>5846</v>
      </c>
      <c r="CE15" s="17">
        <v>111</v>
      </c>
      <c r="CF15" s="17">
        <v>136</v>
      </c>
      <c r="CG15" s="17">
        <v>16</v>
      </c>
      <c r="CH15" s="17">
        <v>9</v>
      </c>
      <c r="CI15" s="17">
        <v>24</v>
      </c>
      <c r="CJ15" s="17">
        <v>6</v>
      </c>
      <c r="CK15" s="17">
        <v>5</v>
      </c>
      <c r="CL15" s="17">
        <v>0</v>
      </c>
      <c r="CM15" s="17">
        <v>478</v>
      </c>
      <c r="CN15" s="17">
        <v>0</v>
      </c>
      <c r="CO15" s="17">
        <v>0</v>
      </c>
      <c r="CP15" s="17">
        <v>3</v>
      </c>
      <c r="CQ15" s="17">
        <v>0</v>
      </c>
      <c r="CR15" s="17">
        <v>0</v>
      </c>
      <c r="CS15" s="17">
        <v>0</v>
      </c>
      <c r="CT15" s="17">
        <v>0</v>
      </c>
      <c r="CU15" s="17">
        <v>0</v>
      </c>
      <c r="CV15" s="17">
        <v>0</v>
      </c>
      <c r="CW15" s="17">
        <v>0</v>
      </c>
      <c r="CX15" s="17">
        <v>0</v>
      </c>
      <c r="CY15" s="17">
        <v>0</v>
      </c>
      <c r="CZ15" s="17">
        <v>0</v>
      </c>
      <c r="DA15" s="17">
        <v>0</v>
      </c>
      <c r="DB15" s="17">
        <v>0</v>
      </c>
      <c r="DC15" s="17">
        <v>0</v>
      </c>
      <c r="DD15" s="17">
        <v>0</v>
      </c>
      <c r="DE15" s="17">
        <v>0</v>
      </c>
      <c r="DF15" s="17"/>
      <c r="DG15" s="17"/>
    </row>
    <row r="16" spans="1:111" ht="12.75" x14ac:dyDescent="0.2">
      <c r="A16" s="31" t="s">
        <v>73</v>
      </c>
      <c r="B16" s="26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6"/>
      <c r="Q16" s="7"/>
      <c r="R16" s="2"/>
      <c r="S16" s="2"/>
      <c r="T16" s="2"/>
      <c r="U16" s="17"/>
      <c r="V16" s="7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14"/>
      <c r="AQ16" s="2"/>
      <c r="AR16" s="14"/>
      <c r="AS16" s="2"/>
      <c r="AT16" s="2"/>
      <c r="AU16" s="2"/>
      <c r="AV16" s="2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5">
        <v>2359</v>
      </c>
      <c r="BV16" s="45">
        <v>2376</v>
      </c>
      <c r="BW16" s="17">
        <v>2361</v>
      </c>
      <c r="BX16" s="17">
        <v>7870</v>
      </c>
      <c r="BY16" s="17">
        <v>14029</v>
      </c>
      <c r="BZ16" s="17">
        <v>14417</v>
      </c>
      <c r="CA16" s="17">
        <v>22139</v>
      </c>
      <c r="CB16" s="17">
        <v>24724</v>
      </c>
      <c r="CC16" s="17">
        <v>21822</v>
      </c>
      <c r="CD16" s="17">
        <v>14336</v>
      </c>
      <c r="CE16" s="17">
        <v>10281</v>
      </c>
      <c r="CF16" s="17">
        <v>2690</v>
      </c>
      <c r="CG16" s="17">
        <v>6629</v>
      </c>
      <c r="CH16" s="17">
        <v>7928</v>
      </c>
      <c r="CI16" s="17">
        <v>5636</v>
      </c>
      <c r="CJ16" s="17">
        <v>3258</v>
      </c>
      <c r="CK16" s="17">
        <v>2018</v>
      </c>
      <c r="CL16" s="17">
        <v>5200</v>
      </c>
      <c r="CM16" s="17">
        <v>8505</v>
      </c>
      <c r="CN16" s="17">
        <v>1593</v>
      </c>
      <c r="CO16" s="17">
        <v>5191</v>
      </c>
      <c r="CP16" s="17">
        <v>15980</v>
      </c>
      <c r="CQ16" s="17">
        <v>16663</v>
      </c>
      <c r="CR16" s="17">
        <v>21694</v>
      </c>
      <c r="CS16" s="17">
        <v>7848</v>
      </c>
      <c r="CT16" s="17">
        <v>18343</v>
      </c>
      <c r="CU16" s="17">
        <v>22217</v>
      </c>
      <c r="CV16" s="17">
        <v>19185</v>
      </c>
      <c r="CW16" s="17">
        <v>15452</v>
      </c>
      <c r="CX16" s="17">
        <v>20513</v>
      </c>
      <c r="CY16" s="17">
        <v>21441</v>
      </c>
      <c r="CZ16" s="17">
        <v>23969</v>
      </c>
      <c r="DA16" s="17">
        <v>15428</v>
      </c>
      <c r="DB16" s="17">
        <v>25615</v>
      </c>
      <c r="DC16" s="17">
        <v>2491</v>
      </c>
      <c r="DD16" s="17">
        <v>2474</v>
      </c>
      <c r="DE16" s="17">
        <v>2740</v>
      </c>
      <c r="DF16" s="17"/>
      <c r="DG16" s="17"/>
    </row>
    <row r="17" spans="1:111" ht="12.75" x14ac:dyDescent="0.2">
      <c r="A17" s="31" t="s">
        <v>20</v>
      </c>
      <c r="B17" s="26">
        <v>1529</v>
      </c>
      <c r="C17" s="2">
        <v>1520</v>
      </c>
      <c r="D17" s="2">
        <v>1520</v>
      </c>
      <c r="E17" s="2">
        <v>1511</v>
      </c>
      <c r="F17" s="2">
        <v>1507</v>
      </c>
      <c r="G17" s="2">
        <v>1499</v>
      </c>
      <c r="H17" s="2">
        <v>1491</v>
      </c>
      <c r="I17" s="2">
        <v>1483</v>
      </c>
      <c r="J17" s="2">
        <v>1477</v>
      </c>
      <c r="K17" s="2">
        <v>1468</v>
      </c>
      <c r="L17" s="2">
        <v>1458</v>
      </c>
      <c r="M17" s="2">
        <v>1461</v>
      </c>
      <c r="N17" s="2">
        <v>1453</v>
      </c>
      <c r="O17" s="2">
        <v>1455</v>
      </c>
      <c r="P17" s="6">
        <v>1448</v>
      </c>
      <c r="Q17" s="7">
        <v>1445</v>
      </c>
      <c r="R17" s="2">
        <v>1439</v>
      </c>
      <c r="S17" s="2">
        <v>1434</v>
      </c>
      <c r="T17" s="2">
        <v>1432</v>
      </c>
      <c r="U17" s="17">
        <v>1407</v>
      </c>
      <c r="V17" s="7">
        <v>1399</v>
      </c>
      <c r="W17" s="2">
        <v>1391</v>
      </c>
      <c r="X17" s="2">
        <v>1389</v>
      </c>
      <c r="Y17" s="2">
        <v>1395</v>
      </c>
      <c r="Z17" s="2">
        <v>1387</v>
      </c>
      <c r="AA17" s="2">
        <v>1379</v>
      </c>
      <c r="AB17" s="2">
        <v>1372</v>
      </c>
      <c r="AC17" s="2">
        <v>1367</v>
      </c>
      <c r="AD17" s="2">
        <v>1362</v>
      </c>
      <c r="AE17" s="2">
        <v>1359</v>
      </c>
      <c r="AF17" s="2">
        <v>1356</v>
      </c>
      <c r="AG17" s="2">
        <v>1349</v>
      </c>
      <c r="AH17" s="2">
        <v>1352</v>
      </c>
      <c r="AI17" s="2">
        <v>1348</v>
      </c>
      <c r="AJ17" s="2">
        <v>1348</v>
      </c>
      <c r="AK17" s="2">
        <v>1386</v>
      </c>
      <c r="AL17" s="2">
        <v>1376</v>
      </c>
      <c r="AM17" s="2">
        <v>1369</v>
      </c>
      <c r="AN17" s="2">
        <v>1366</v>
      </c>
      <c r="AO17" s="2">
        <v>1361</v>
      </c>
      <c r="AP17" s="14">
        <v>1352</v>
      </c>
      <c r="AQ17" s="2">
        <v>1348</v>
      </c>
      <c r="AR17" s="14">
        <v>1348</v>
      </c>
      <c r="AS17" s="2">
        <v>1340</v>
      </c>
      <c r="AT17" s="2">
        <v>1333</v>
      </c>
      <c r="AU17" s="2">
        <v>1329</v>
      </c>
      <c r="AV17" s="2">
        <v>1322</v>
      </c>
      <c r="AW17" s="47">
        <v>1379</v>
      </c>
      <c r="AX17" s="47">
        <v>1359</v>
      </c>
      <c r="AY17" s="47">
        <v>1367</v>
      </c>
      <c r="AZ17" s="47">
        <v>1368</v>
      </c>
      <c r="BA17" s="47">
        <v>1373</v>
      </c>
      <c r="BB17" s="47">
        <v>1375</v>
      </c>
      <c r="BC17" s="47">
        <v>1386</v>
      </c>
      <c r="BD17" s="47">
        <v>1390</v>
      </c>
      <c r="BE17" s="47">
        <v>1376</v>
      </c>
      <c r="BF17" s="47">
        <v>1387</v>
      </c>
      <c r="BG17" s="47">
        <v>1388</v>
      </c>
      <c r="BH17" s="47">
        <v>1399</v>
      </c>
      <c r="BI17" s="47">
        <v>1444</v>
      </c>
      <c r="BJ17" s="47">
        <v>1437</v>
      </c>
      <c r="BK17" s="47">
        <v>1436</v>
      </c>
      <c r="BL17" s="47">
        <v>1435</v>
      </c>
      <c r="BM17" s="47">
        <v>1449</v>
      </c>
      <c r="BN17" s="47">
        <v>1449</v>
      </c>
      <c r="BO17" s="47">
        <v>1454</v>
      </c>
      <c r="BP17" s="47">
        <v>1461</v>
      </c>
      <c r="BQ17" s="47">
        <v>1461</v>
      </c>
      <c r="BR17" s="47">
        <v>1461</v>
      </c>
      <c r="BS17" s="47">
        <v>1498</v>
      </c>
      <c r="BT17" s="47">
        <v>1505</v>
      </c>
      <c r="BU17" s="45">
        <v>1568</v>
      </c>
      <c r="BV17" s="45">
        <v>1561</v>
      </c>
      <c r="BW17" s="17">
        <v>1580</v>
      </c>
      <c r="BX17" s="17">
        <v>1564</v>
      </c>
      <c r="BY17" s="17">
        <v>1571</v>
      </c>
      <c r="BZ17" s="17">
        <v>1584</v>
      </c>
      <c r="CA17" s="17">
        <v>1592</v>
      </c>
      <c r="CB17" s="17">
        <v>1604</v>
      </c>
      <c r="CC17" s="17">
        <v>1631</v>
      </c>
      <c r="CD17" s="17">
        <v>1624</v>
      </c>
      <c r="CE17" s="17">
        <v>1636</v>
      </c>
      <c r="CF17" s="17">
        <v>1648</v>
      </c>
      <c r="CG17" s="17">
        <v>1604</v>
      </c>
      <c r="CH17" s="17">
        <v>1594</v>
      </c>
      <c r="CI17" s="17">
        <v>1598</v>
      </c>
      <c r="CJ17" s="17">
        <v>1575</v>
      </c>
      <c r="CK17" s="17">
        <v>1568</v>
      </c>
      <c r="CL17" s="17">
        <v>1560</v>
      </c>
      <c r="CM17" s="17">
        <v>1553</v>
      </c>
      <c r="CN17" s="17">
        <v>1546</v>
      </c>
      <c r="CO17" s="17">
        <v>1539</v>
      </c>
      <c r="CP17" s="17">
        <v>1536</v>
      </c>
      <c r="CQ17" s="17">
        <v>1527</v>
      </c>
      <c r="CR17" s="17">
        <v>1520</v>
      </c>
      <c r="CS17" s="17">
        <v>1516</v>
      </c>
      <c r="CT17" s="17">
        <v>1506</v>
      </c>
      <c r="CU17" s="17">
        <v>1498</v>
      </c>
      <c r="CV17" s="17">
        <v>1489</v>
      </c>
      <c r="CW17" s="17">
        <v>1480</v>
      </c>
      <c r="CX17" s="17">
        <v>1472</v>
      </c>
      <c r="CY17" s="17">
        <v>1463</v>
      </c>
      <c r="CZ17" s="17">
        <v>1459</v>
      </c>
      <c r="DA17" s="17">
        <v>1459</v>
      </c>
      <c r="DB17" s="17">
        <v>1453</v>
      </c>
      <c r="DC17" s="17">
        <v>1445</v>
      </c>
      <c r="DD17" s="17">
        <v>1442</v>
      </c>
      <c r="DE17" s="17">
        <v>1461</v>
      </c>
      <c r="DF17" s="17"/>
      <c r="DG17" s="17"/>
    </row>
    <row r="18" spans="1:111" ht="12.75" x14ac:dyDescent="0.2">
      <c r="A18" s="31" t="s">
        <v>21</v>
      </c>
      <c r="B18" s="28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"/>
      <c r="O18" s="2"/>
      <c r="P18" s="6"/>
      <c r="Q18" s="7"/>
      <c r="R18" s="2"/>
      <c r="S18" s="2"/>
      <c r="T18" s="2"/>
      <c r="U18" s="17">
        <v>287</v>
      </c>
      <c r="V18" s="22">
        <v>287</v>
      </c>
      <c r="W18" s="2">
        <v>287</v>
      </c>
      <c r="X18" s="2">
        <v>287</v>
      </c>
      <c r="Y18" s="2">
        <v>291</v>
      </c>
      <c r="Z18" s="2">
        <v>291</v>
      </c>
      <c r="AA18" s="2">
        <v>291</v>
      </c>
      <c r="AB18" s="2">
        <v>291</v>
      </c>
      <c r="AC18" s="2">
        <v>291</v>
      </c>
      <c r="AD18" s="2">
        <v>291</v>
      </c>
      <c r="AE18" s="2">
        <v>291</v>
      </c>
      <c r="AF18" s="2">
        <v>291</v>
      </c>
      <c r="AG18" s="2">
        <v>291</v>
      </c>
      <c r="AH18" s="2">
        <v>291</v>
      </c>
      <c r="AI18" s="2">
        <v>291</v>
      </c>
      <c r="AJ18" s="2">
        <v>291</v>
      </c>
      <c r="AK18" s="2">
        <v>291</v>
      </c>
      <c r="AL18" s="2">
        <v>291</v>
      </c>
      <c r="AM18" s="2">
        <v>291</v>
      </c>
      <c r="AN18" s="2">
        <v>291</v>
      </c>
      <c r="AO18" s="2">
        <v>291</v>
      </c>
      <c r="AP18" s="14">
        <v>291</v>
      </c>
      <c r="AQ18" s="2">
        <v>291</v>
      </c>
      <c r="AR18" s="14">
        <v>291</v>
      </c>
      <c r="AS18" s="2">
        <v>291</v>
      </c>
      <c r="AT18" s="2">
        <v>291</v>
      </c>
      <c r="AU18" s="2">
        <v>291</v>
      </c>
      <c r="AV18" s="2">
        <v>291</v>
      </c>
      <c r="AW18" s="47">
        <v>291</v>
      </c>
      <c r="AX18" s="47">
        <v>291</v>
      </c>
      <c r="AY18" s="47">
        <v>291</v>
      </c>
      <c r="AZ18" s="47">
        <v>291</v>
      </c>
      <c r="BA18" s="47">
        <v>291</v>
      </c>
      <c r="BB18" s="47">
        <v>291</v>
      </c>
      <c r="BC18" s="47">
        <v>291</v>
      </c>
      <c r="BD18" s="47">
        <v>291</v>
      </c>
      <c r="BE18" s="47">
        <v>291</v>
      </c>
      <c r="BF18" s="47">
        <v>291</v>
      </c>
      <c r="BG18" s="47">
        <v>291</v>
      </c>
      <c r="BH18" s="47">
        <v>291</v>
      </c>
      <c r="BI18" s="47">
        <v>291</v>
      </c>
      <c r="BJ18" s="47">
        <v>291</v>
      </c>
      <c r="BK18" s="47">
        <v>291</v>
      </c>
      <c r="BL18" s="47">
        <v>291</v>
      </c>
      <c r="BM18" s="47">
        <v>291</v>
      </c>
      <c r="BN18" s="47">
        <v>291</v>
      </c>
      <c r="BO18" s="47">
        <v>291</v>
      </c>
      <c r="BP18" s="47">
        <v>291</v>
      </c>
      <c r="BQ18" s="47">
        <v>291</v>
      </c>
      <c r="BR18" s="47">
        <v>291</v>
      </c>
      <c r="BS18" s="47">
        <v>291</v>
      </c>
      <c r="BT18" s="47">
        <v>291</v>
      </c>
      <c r="BU18" s="45">
        <v>291</v>
      </c>
      <c r="BV18" s="45">
        <v>291</v>
      </c>
      <c r="BW18" s="17">
        <v>291</v>
      </c>
      <c r="BX18" s="17">
        <v>291</v>
      </c>
      <c r="BY18" s="17">
        <v>291</v>
      </c>
      <c r="BZ18" s="17">
        <v>291</v>
      </c>
      <c r="CA18" s="17">
        <v>291</v>
      </c>
      <c r="CB18" s="17">
        <v>291</v>
      </c>
      <c r="CC18" s="17">
        <v>291</v>
      </c>
      <c r="CD18" s="17">
        <v>291</v>
      </c>
      <c r="CE18" s="17">
        <v>291</v>
      </c>
      <c r="CF18" s="17">
        <v>291</v>
      </c>
      <c r="CG18" s="17">
        <v>291</v>
      </c>
      <c r="CH18" s="17">
        <v>291</v>
      </c>
      <c r="CI18" s="17">
        <v>291</v>
      </c>
      <c r="CJ18" s="17">
        <v>291</v>
      </c>
      <c r="CK18" s="17">
        <v>291</v>
      </c>
      <c r="CL18" s="17">
        <v>291</v>
      </c>
      <c r="CM18" s="17">
        <v>291</v>
      </c>
      <c r="CN18" s="17">
        <v>291</v>
      </c>
      <c r="CO18" s="17">
        <v>291</v>
      </c>
      <c r="CP18" s="17">
        <v>291</v>
      </c>
      <c r="CQ18" s="17">
        <v>291</v>
      </c>
      <c r="CR18" s="17">
        <v>291</v>
      </c>
      <c r="CS18" s="17">
        <v>291</v>
      </c>
      <c r="CT18" s="17">
        <v>291</v>
      </c>
      <c r="CU18" s="17">
        <v>291</v>
      </c>
      <c r="CV18" s="17">
        <v>291</v>
      </c>
      <c r="CW18" s="17">
        <v>291</v>
      </c>
      <c r="CX18" s="17">
        <v>291</v>
      </c>
      <c r="CY18" s="17">
        <v>291</v>
      </c>
      <c r="CZ18" s="17">
        <v>291</v>
      </c>
      <c r="DA18" s="17">
        <v>291</v>
      </c>
      <c r="DB18" s="17">
        <v>291</v>
      </c>
      <c r="DC18" s="17">
        <v>291</v>
      </c>
      <c r="DD18" s="17">
        <v>291</v>
      </c>
      <c r="DE18" s="17">
        <v>373</v>
      </c>
      <c r="DF18" s="17"/>
      <c r="DG18" s="17"/>
    </row>
    <row r="19" spans="1:111" ht="12.75" x14ac:dyDescent="0.2">
      <c r="A19" s="31" t="s">
        <v>22</v>
      </c>
      <c r="B19" s="26">
        <v>3760</v>
      </c>
      <c r="C19" s="2">
        <v>23927</v>
      </c>
      <c r="D19" s="2">
        <v>34831</v>
      </c>
      <c r="E19" s="2">
        <v>42575</v>
      </c>
      <c r="F19" s="2">
        <v>52875</v>
      </c>
      <c r="G19" s="2">
        <v>110396</v>
      </c>
      <c r="H19" s="2">
        <v>109503</v>
      </c>
      <c r="I19" s="2">
        <v>141589</v>
      </c>
      <c r="J19" s="2">
        <v>121733</v>
      </c>
      <c r="K19" s="2">
        <v>141818</v>
      </c>
      <c r="L19" s="2">
        <v>130740</v>
      </c>
      <c r="M19" s="2">
        <v>0</v>
      </c>
      <c r="N19" s="2">
        <v>55854</v>
      </c>
      <c r="O19" s="2">
        <v>73126</v>
      </c>
      <c r="P19" s="6">
        <v>53182</v>
      </c>
      <c r="Q19" s="7">
        <v>27044</v>
      </c>
      <c r="R19" s="2">
        <v>16513</v>
      </c>
      <c r="S19" s="2">
        <v>55632</v>
      </c>
      <c r="T19" s="2">
        <v>61446</v>
      </c>
      <c r="U19" s="21">
        <v>64479</v>
      </c>
      <c r="V19" s="19">
        <v>62012</v>
      </c>
      <c r="W19" s="2">
        <v>39436</v>
      </c>
      <c r="X19" s="2">
        <v>42378</v>
      </c>
      <c r="Y19" s="2">
        <v>0</v>
      </c>
      <c r="Z19" s="2">
        <v>34344</v>
      </c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14"/>
      <c r="AQ19" s="2"/>
      <c r="AR19" s="14"/>
      <c r="AS19" s="2"/>
      <c r="AT19" s="2"/>
      <c r="AU19" s="2"/>
      <c r="AV19" s="2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5"/>
      <c r="BV19" s="45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</row>
    <row r="20" spans="1:111" ht="27" customHeight="1" x14ac:dyDescent="0.2">
      <c r="A20" s="33" t="s">
        <v>17</v>
      </c>
      <c r="B20" s="26">
        <v>629691</v>
      </c>
      <c r="C20" s="2">
        <v>663211</v>
      </c>
      <c r="D20" s="2">
        <v>681873</v>
      </c>
      <c r="E20" s="2">
        <v>698053</v>
      </c>
      <c r="F20" s="2">
        <v>713809</v>
      </c>
      <c r="G20" s="2">
        <v>775144</v>
      </c>
      <c r="H20" s="2">
        <v>777845</v>
      </c>
      <c r="I20" s="2">
        <v>816365</v>
      </c>
      <c r="J20" s="2">
        <v>802919</v>
      </c>
      <c r="K20" s="2">
        <v>828934</v>
      </c>
      <c r="L20" s="2">
        <v>824354</v>
      </c>
      <c r="M20" s="2">
        <v>844587</v>
      </c>
      <c r="N20" s="2">
        <v>905626</v>
      </c>
      <c r="O20" s="2">
        <v>928081</v>
      </c>
      <c r="P20" s="6">
        <v>914345</v>
      </c>
      <c r="Q20" s="7">
        <v>895183</v>
      </c>
      <c r="R20" s="2">
        <v>892475</v>
      </c>
      <c r="S20" s="2">
        <v>942016</v>
      </c>
      <c r="T20" s="2">
        <v>953981</v>
      </c>
      <c r="U20" s="18">
        <v>971708</v>
      </c>
      <c r="V20" s="20">
        <v>987562</v>
      </c>
      <c r="W20" s="2">
        <v>984467</v>
      </c>
      <c r="X20" s="2">
        <v>997912</v>
      </c>
      <c r="Y20" s="2">
        <v>1015471</v>
      </c>
      <c r="Z20" s="2">
        <v>1070462</v>
      </c>
      <c r="AA20" s="2">
        <v>1073545</v>
      </c>
      <c r="AB20" s="2">
        <v>1089913</v>
      </c>
      <c r="AC20" s="2">
        <v>1101570</v>
      </c>
      <c r="AD20" s="2">
        <v>1138128</v>
      </c>
      <c r="AE20" s="2">
        <v>1183443</v>
      </c>
      <c r="AF20" s="2">
        <v>1204782</v>
      </c>
      <c r="AG20" s="2">
        <v>1228707</v>
      </c>
      <c r="AH20" s="2">
        <v>1280530</v>
      </c>
      <c r="AI20" s="2">
        <v>1279017</v>
      </c>
      <c r="AJ20" s="2">
        <v>1363485</v>
      </c>
      <c r="AK20" s="2">
        <v>1397896</v>
      </c>
      <c r="AL20" s="2">
        <v>1450820</v>
      </c>
      <c r="AM20" s="2">
        <v>1493723</v>
      </c>
      <c r="AN20" s="2">
        <v>1483619</v>
      </c>
      <c r="AO20" s="2">
        <v>1457949</v>
      </c>
      <c r="AP20" s="14">
        <v>1449959</v>
      </c>
      <c r="AQ20" s="2">
        <v>1504419</v>
      </c>
      <c r="AR20" s="14">
        <v>1528358</v>
      </c>
      <c r="AS20" s="2">
        <v>1618758</v>
      </c>
      <c r="AT20" s="2">
        <v>1711271</v>
      </c>
      <c r="AU20" s="2">
        <v>1785248</v>
      </c>
      <c r="AV20" s="2">
        <v>1760276</v>
      </c>
      <c r="AW20" s="43">
        <v>1782139</v>
      </c>
      <c r="AX20" s="43">
        <v>1821960</v>
      </c>
      <c r="AY20" s="43">
        <v>1844075</v>
      </c>
      <c r="AZ20" s="43">
        <v>1875803</v>
      </c>
      <c r="BA20" s="43">
        <v>1908134</v>
      </c>
      <c r="BB20" s="43">
        <v>1963871</v>
      </c>
      <c r="BC20" s="43">
        <v>1938688</v>
      </c>
      <c r="BD20" s="43">
        <v>1943546</v>
      </c>
      <c r="BE20" s="43">
        <v>1965771</v>
      </c>
      <c r="BF20" s="43">
        <v>1930964</v>
      </c>
      <c r="BG20" s="43">
        <v>2007783</v>
      </c>
      <c r="BH20" s="43">
        <v>2083487</v>
      </c>
      <c r="BI20" s="43">
        <v>2016955</v>
      </c>
      <c r="BJ20" s="43">
        <v>2000238</v>
      </c>
      <c r="BK20" s="43">
        <v>1970540</v>
      </c>
      <c r="BL20" s="43">
        <v>1945389</v>
      </c>
      <c r="BM20" s="43">
        <v>2017407</v>
      </c>
      <c r="BN20" s="43">
        <v>2052707</v>
      </c>
      <c r="BO20" s="43">
        <v>1990598</v>
      </c>
      <c r="BP20" s="43">
        <v>2019137</v>
      </c>
      <c r="BQ20" s="43">
        <v>2112710</v>
      </c>
      <c r="BR20" s="43">
        <v>2118580</v>
      </c>
      <c r="BS20" s="43">
        <v>2090915</v>
      </c>
      <c r="BT20" s="43">
        <v>2149074</v>
      </c>
      <c r="BU20" s="45">
        <v>2273289</v>
      </c>
      <c r="BV20" s="45">
        <v>2102454</v>
      </c>
      <c r="BW20" s="17">
        <v>2035351</v>
      </c>
      <c r="BX20" s="17">
        <v>2075622</v>
      </c>
      <c r="BY20" s="17">
        <v>2196439</v>
      </c>
      <c r="BZ20" s="17">
        <v>2308395</v>
      </c>
      <c r="CA20" s="17">
        <v>2383773</v>
      </c>
      <c r="CB20" s="17">
        <v>2465676</v>
      </c>
      <c r="CC20" s="17">
        <v>2522027</v>
      </c>
      <c r="CD20" s="17">
        <v>2546040</v>
      </c>
      <c r="CE20" s="17">
        <v>2496715</v>
      </c>
      <c r="CF20" s="17">
        <v>2591260</v>
      </c>
      <c r="CG20" s="17">
        <v>2636815</v>
      </c>
      <c r="CH20" s="17">
        <v>2619496</v>
      </c>
      <c r="CI20" s="17">
        <v>2628605</v>
      </c>
      <c r="CJ20" s="17">
        <v>2762354</v>
      </c>
      <c r="CK20" s="17">
        <v>2758196</v>
      </c>
      <c r="CL20" s="17">
        <v>2802318</v>
      </c>
      <c r="CM20" s="17">
        <v>2790712</v>
      </c>
      <c r="CN20" s="17">
        <v>2814076</v>
      </c>
      <c r="CO20" s="17">
        <v>2877299</v>
      </c>
      <c r="CP20" s="17">
        <v>2905838</v>
      </c>
      <c r="CQ20" s="17">
        <v>3024976</v>
      </c>
      <c r="CR20" s="17">
        <v>3096805</v>
      </c>
      <c r="CS20" s="17">
        <v>3074461</v>
      </c>
      <c r="CT20" s="17">
        <v>3123763</v>
      </c>
      <c r="CU20" s="17">
        <v>3111357</v>
      </c>
      <c r="CV20" s="17">
        <v>3101202</v>
      </c>
      <c r="CW20" s="17">
        <v>3090316</v>
      </c>
      <c r="CX20" s="17">
        <v>3141876</v>
      </c>
      <c r="CY20" s="17">
        <v>3110007</v>
      </c>
      <c r="CZ20" s="17">
        <v>3122139</v>
      </c>
      <c r="DA20" s="17">
        <v>2975199</v>
      </c>
      <c r="DB20" s="17">
        <v>3052820</v>
      </c>
      <c r="DC20" s="17">
        <v>3114098</v>
      </c>
      <c r="DD20" s="17">
        <v>3219780</v>
      </c>
      <c r="DE20" s="17">
        <v>3309033</v>
      </c>
      <c r="DF20" s="17"/>
      <c r="DG20" s="17"/>
    </row>
    <row r="21" spans="1:111" s="31" customFormat="1" x14ac:dyDescent="0.2">
      <c r="A21" s="51" t="s">
        <v>3</v>
      </c>
      <c r="B21" s="50">
        <v>877310</v>
      </c>
      <c r="C21" s="50">
        <v>926975</v>
      </c>
      <c r="D21" s="50">
        <v>975405</v>
      </c>
      <c r="E21" s="50">
        <v>989062</v>
      </c>
      <c r="F21" s="50">
        <v>1029629</v>
      </c>
      <c r="G21" s="50">
        <v>1152232</v>
      </c>
      <c r="H21" s="50">
        <v>1163644</v>
      </c>
      <c r="I21" s="50">
        <v>1243644</v>
      </c>
      <c r="J21" s="50">
        <v>1202400</v>
      </c>
      <c r="K21" s="50">
        <v>1246925</v>
      </c>
      <c r="L21" s="50">
        <v>1243013</v>
      </c>
      <c r="M21" s="50">
        <v>1134756</v>
      </c>
      <c r="N21" s="50">
        <v>1254160</v>
      </c>
      <c r="O21" s="50">
        <v>1318193</v>
      </c>
      <c r="P21" s="50">
        <v>1271304</v>
      </c>
      <c r="Q21" s="50">
        <v>1279694</v>
      </c>
      <c r="R21" s="50">
        <v>1245010</v>
      </c>
      <c r="S21" s="50">
        <v>1317100</v>
      </c>
      <c r="T21" s="50">
        <v>1347358</v>
      </c>
      <c r="U21" s="50">
        <v>1345682</v>
      </c>
      <c r="V21" s="50">
        <v>1342010</v>
      </c>
      <c r="W21" s="50">
        <v>1329102</v>
      </c>
      <c r="X21" s="50">
        <v>1335466</v>
      </c>
      <c r="Y21" s="50">
        <v>1287865</v>
      </c>
      <c r="Z21" s="50">
        <v>1393789</v>
      </c>
      <c r="AA21" s="50">
        <v>1367850</v>
      </c>
      <c r="AB21" s="50">
        <v>1364816</v>
      </c>
      <c r="AC21" s="50">
        <v>1401970</v>
      </c>
      <c r="AD21" s="50">
        <v>1463078</v>
      </c>
      <c r="AE21" s="50">
        <v>1493580</v>
      </c>
      <c r="AF21" s="50">
        <v>1502271</v>
      </c>
      <c r="AG21" s="50">
        <v>1518987</v>
      </c>
      <c r="AH21" s="50">
        <v>1564744</v>
      </c>
      <c r="AI21" s="50">
        <v>1588456</v>
      </c>
      <c r="AJ21" s="50">
        <v>1688704</v>
      </c>
      <c r="AK21" s="50">
        <v>1744575</v>
      </c>
      <c r="AL21" s="50">
        <v>1762553</v>
      </c>
      <c r="AM21" s="50">
        <v>1788588</v>
      </c>
      <c r="AN21" s="50">
        <v>1783446</v>
      </c>
      <c r="AO21" s="50">
        <v>1815109</v>
      </c>
      <c r="AP21" s="50">
        <v>1832341</v>
      </c>
      <c r="AQ21" s="50">
        <v>1846342</v>
      </c>
      <c r="AR21" s="50">
        <v>1864795</v>
      </c>
      <c r="AS21" s="50">
        <v>1941636</v>
      </c>
      <c r="AT21" s="50">
        <v>2046393</v>
      </c>
      <c r="AU21" s="50">
        <v>2220867</v>
      </c>
      <c r="AV21" s="50">
        <v>2166260</v>
      </c>
      <c r="AW21" s="56">
        <v>2196475</v>
      </c>
      <c r="AX21" s="56">
        <v>2201067</v>
      </c>
      <c r="AY21" s="50">
        <f t="shared" ref="AY21:BT21" si="2">SUM(AY6+AY20+AY11)</f>
        <v>2193349</v>
      </c>
      <c r="AZ21" s="50">
        <f t="shared" si="2"/>
        <v>2228517</v>
      </c>
      <c r="BA21" s="50">
        <f t="shared" si="2"/>
        <v>2329414</v>
      </c>
      <c r="BB21" s="50">
        <f t="shared" si="2"/>
        <v>2391505</v>
      </c>
      <c r="BC21" s="50">
        <f t="shared" si="2"/>
        <v>2332453</v>
      </c>
      <c r="BD21" s="50">
        <f t="shared" si="2"/>
        <v>2318049</v>
      </c>
      <c r="BE21" s="50">
        <f t="shared" si="2"/>
        <v>2311572</v>
      </c>
      <c r="BF21" s="50">
        <f t="shared" si="2"/>
        <v>2280122</v>
      </c>
      <c r="BG21" s="50">
        <f t="shared" si="2"/>
        <v>2409276</v>
      </c>
      <c r="BH21" s="50">
        <f t="shared" si="2"/>
        <v>2484601</v>
      </c>
      <c r="BI21" s="50">
        <f t="shared" si="2"/>
        <v>2426791</v>
      </c>
      <c r="BJ21" s="50">
        <f t="shared" si="2"/>
        <v>2355100</v>
      </c>
      <c r="BK21" s="50">
        <f t="shared" si="2"/>
        <v>2274527</v>
      </c>
      <c r="BL21" s="50">
        <f t="shared" si="2"/>
        <v>2277452</v>
      </c>
      <c r="BM21" s="50">
        <f t="shared" si="2"/>
        <v>2414797</v>
      </c>
      <c r="BN21" s="50">
        <f t="shared" si="2"/>
        <v>2473570</v>
      </c>
      <c r="BO21" s="50">
        <f t="shared" si="2"/>
        <v>2345067</v>
      </c>
      <c r="BP21" s="50">
        <f t="shared" si="2"/>
        <v>2327060</v>
      </c>
      <c r="BQ21" s="50">
        <f t="shared" si="2"/>
        <v>2415856</v>
      </c>
      <c r="BR21" s="50">
        <f t="shared" si="2"/>
        <v>2468028</v>
      </c>
      <c r="BS21" s="50">
        <f t="shared" si="2"/>
        <v>2512258</v>
      </c>
      <c r="BT21" s="50">
        <f t="shared" si="2"/>
        <v>2652126</v>
      </c>
      <c r="BU21" s="50">
        <v>2828532</v>
      </c>
      <c r="BV21" s="50">
        <v>2592277</v>
      </c>
      <c r="BW21" s="50">
        <v>2559349</v>
      </c>
      <c r="BX21" s="50">
        <v>2579639</v>
      </c>
      <c r="BY21" s="50">
        <v>2699190</v>
      </c>
      <c r="BZ21" s="50">
        <v>2775683</v>
      </c>
      <c r="CA21" s="50">
        <v>2859462</v>
      </c>
      <c r="CB21" s="50">
        <v>2871217</v>
      </c>
      <c r="CC21" s="50">
        <v>2865999</v>
      </c>
      <c r="CD21" s="50">
        <v>2911858</v>
      </c>
      <c r="CE21" s="50">
        <v>2827001</v>
      </c>
      <c r="CF21" s="50">
        <v>2936987</v>
      </c>
      <c r="CG21" s="50">
        <v>3004450</v>
      </c>
      <c r="CH21" s="50">
        <v>2955410</v>
      </c>
      <c r="CI21" s="50">
        <v>2975739</v>
      </c>
      <c r="CJ21" s="50">
        <v>3143830</v>
      </c>
      <c r="CK21" s="50">
        <v>3166630</v>
      </c>
      <c r="CL21" s="50">
        <v>3271501</v>
      </c>
      <c r="CM21" s="50">
        <v>3223238</v>
      </c>
      <c r="CN21" s="50">
        <v>3231768</v>
      </c>
      <c r="CO21" s="50">
        <v>3288123</v>
      </c>
      <c r="CP21" s="50">
        <v>3307619</v>
      </c>
      <c r="CQ21" s="50">
        <v>3392131</v>
      </c>
      <c r="CR21" s="50">
        <v>3473858</v>
      </c>
      <c r="CS21" s="50">
        <v>3460215</v>
      </c>
      <c r="CT21" s="50">
        <v>3489524</v>
      </c>
      <c r="CU21" s="50">
        <v>3478349</v>
      </c>
      <c r="CV21" s="50">
        <v>3477261</v>
      </c>
      <c r="CW21" s="50">
        <v>3469892</v>
      </c>
      <c r="CX21" s="50">
        <v>3537866</v>
      </c>
      <c r="CY21" s="50">
        <v>3441961</v>
      </c>
      <c r="CZ21" s="50">
        <v>3450804</v>
      </c>
      <c r="DA21" s="50">
        <v>3306396</v>
      </c>
      <c r="DB21" s="50">
        <v>3375882</v>
      </c>
      <c r="DC21" s="50">
        <v>3425729</v>
      </c>
      <c r="DD21" s="50">
        <v>3517422</v>
      </c>
      <c r="DE21" s="50">
        <v>3639432</v>
      </c>
      <c r="DF21" s="50"/>
      <c r="DG21" s="50"/>
    </row>
    <row r="22" spans="1:111" s="40" customFormat="1" ht="15" x14ac:dyDescent="0.25">
      <c r="A22" s="36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11"/>
      <c r="O22" s="11"/>
      <c r="P22" s="8"/>
      <c r="Q22" s="37"/>
      <c r="R22" s="11"/>
      <c r="S22" s="11"/>
      <c r="T22" s="11"/>
      <c r="U22" s="38"/>
      <c r="V22" s="39"/>
      <c r="W22" s="11"/>
      <c r="X22" s="11"/>
      <c r="Y22" s="9"/>
      <c r="Z22" s="9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4"/>
      <c r="AP22" s="48"/>
      <c r="AQ22" s="4"/>
      <c r="AR22" s="48"/>
      <c r="AS22" s="4"/>
      <c r="AT22" s="4"/>
      <c r="AU22" s="4"/>
      <c r="AV22" s="4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62"/>
      <c r="BV22" s="45"/>
      <c r="BW22" s="6"/>
      <c r="BX22" s="6"/>
      <c r="BY22" s="6"/>
      <c r="BZ22" s="6"/>
      <c r="CA22" s="6"/>
      <c r="CB22" s="6"/>
      <c r="CC22" s="17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</row>
    <row r="23" spans="1:111" ht="12.75" x14ac:dyDescent="0.2">
      <c r="A23" s="31" t="s">
        <v>4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6"/>
      <c r="Q23" s="7"/>
      <c r="R23" s="2"/>
      <c r="S23" s="2"/>
      <c r="T23" s="2"/>
      <c r="U23" s="2"/>
      <c r="V23" s="22"/>
      <c r="W23" s="2"/>
      <c r="X23" s="2"/>
      <c r="Y23" s="10"/>
      <c r="Z23" s="10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14"/>
      <c r="AS23" s="2"/>
      <c r="AT23" s="2"/>
      <c r="AU23" s="2"/>
      <c r="AV23" s="2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5"/>
      <c r="BV23" s="45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</row>
    <row r="24" spans="1:111" ht="12.75" x14ac:dyDescent="0.2">
      <c r="A24" s="31" t="s">
        <v>23</v>
      </c>
      <c r="B24" s="2">
        <v>66185</v>
      </c>
      <c r="C24" s="2">
        <v>58003</v>
      </c>
      <c r="D24" s="2">
        <v>64058</v>
      </c>
      <c r="E24" s="2">
        <v>62044</v>
      </c>
      <c r="F24" s="2">
        <v>71569</v>
      </c>
      <c r="G24" s="2">
        <v>61128</v>
      </c>
      <c r="H24" s="2">
        <v>71248</v>
      </c>
      <c r="I24" s="2">
        <v>62802</v>
      </c>
      <c r="J24" s="2">
        <v>56797</v>
      </c>
      <c r="K24" s="2">
        <v>55709</v>
      </c>
      <c r="L24" s="2">
        <v>50883</v>
      </c>
      <c r="M24" s="2">
        <v>51963</v>
      </c>
      <c r="N24" s="2">
        <v>54569</v>
      </c>
      <c r="O24" s="2">
        <v>74637</v>
      </c>
      <c r="P24" s="6">
        <v>68315</v>
      </c>
      <c r="Q24" s="7">
        <v>74202</v>
      </c>
      <c r="R24" s="2">
        <v>53602</v>
      </c>
      <c r="S24" s="2">
        <v>72809</v>
      </c>
      <c r="T24" s="2">
        <v>74022</v>
      </c>
      <c r="U24" s="17">
        <v>58183</v>
      </c>
      <c r="V24" s="7">
        <v>63775</v>
      </c>
      <c r="W24" s="2">
        <v>57647</v>
      </c>
      <c r="X24" s="2">
        <v>64604</v>
      </c>
      <c r="Y24" s="2">
        <v>51167</v>
      </c>
      <c r="Z24" s="2">
        <v>73811</v>
      </c>
      <c r="AA24" s="2">
        <v>82986</v>
      </c>
      <c r="AB24" s="2">
        <v>67405</v>
      </c>
      <c r="AC24" s="2">
        <v>62835</v>
      </c>
      <c r="AD24" s="2">
        <v>67634</v>
      </c>
      <c r="AE24" s="2">
        <v>88499</v>
      </c>
      <c r="AF24" s="2">
        <v>77086</v>
      </c>
      <c r="AG24" s="2">
        <v>66888</v>
      </c>
      <c r="AH24" s="2">
        <v>63594</v>
      </c>
      <c r="AI24" s="2">
        <v>62940</v>
      </c>
      <c r="AJ24" s="2">
        <v>62008</v>
      </c>
      <c r="AK24" s="2">
        <v>63333</v>
      </c>
      <c r="AL24" s="2">
        <v>64565</v>
      </c>
      <c r="AM24" s="2">
        <v>61569</v>
      </c>
      <c r="AN24" s="2">
        <v>69182</v>
      </c>
      <c r="AO24" s="2">
        <v>86420</v>
      </c>
      <c r="AP24" s="14">
        <v>91576</v>
      </c>
      <c r="AQ24" s="2">
        <v>92630</v>
      </c>
      <c r="AR24" s="14">
        <v>95951</v>
      </c>
      <c r="AS24" s="2">
        <v>95959</v>
      </c>
      <c r="AT24" s="2">
        <v>101118</v>
      </c>
      <c r="AU24" s="2">
        <v>105499</v>
      </c>
      <c r="AV24" s="2">
        <v>93584</v>
      </c>
      <c r="AW24" s="43">
        <v>101412</v>
      </c>
      <c r="AX24" s="43">
        <v>108687</v>
      </c>
      <c r="AY24" s="43">
        <f t="shared" ref="AY24:BT24" si="3">SUM(AY25+AY26+AY27+AY28)</f>
        <v>97138</v>
      </c>
      <c r="AZ24" s="43">
        <v>108724</v>
      </c>
      <c r="BA24" s="43">
        <v>96903</v>
      </c>
      <c r="BB24" s="43">
        <v>96336</v>
      </c>
      <c r="BC24" s="43">
        <v>102180</v>
      </c>
      <c r="BD24" s="43">
        <v>101219</v>
      </c>
      <c r="BE24" s="43">
        <v>98500</v>
      </c>
      <c r="BF24" s="43">
        <f t="shared" si="3"/>
        <v>101840</v>
      </c>
      <c r="BG24" s="43">
        <f t="shared" si="3"/>
        <v>97053</v>
      </c>
      <c r="BH24" s="43">
        <f t="shared" si="3"/>
        <v>99720</v>
      </c>
      <c r="BI24" s="43">
        <f t="shared" si="3"/>
        <v>90478</v>
      </c>
      <c r="BJ24" s="43">
        <f t="shared" si="3"/>
        <v>91721</v>
      </c>
      <c r="BK24" s="43">
        <f t="shared" si="3"/>
        <v>82236</v>
      </c>
      <c r="BL24" s="43">
        <f t="shared" si="3"/>
        <v>75511</v>
      </c>
      <c r="BM24" s="43">
        <f t="shared" si="3"/>
        <v>63379</v>
      </c>
      <c r="BN24" s="43">
        <f t="shared" si="3"/>
        <v>56318</v>
      </c>
      <c r="BO24" s="43">
        <f t="shared" si="3"/>
        <v>50501</v>
      </c>
      <c r="BP24" s="43">
        <f t="shared" si="3"/>
        <v>45833</v>
      </c>
      <c r="BQ24" s="43">
        <f t="shared" si="3"/>
        <v>46765</v>
      </c>
      <c r="BR24" s="43">
        <f t="shared" si="3"/>
        <v>44874</v>
      </c>
      <c r="BS24" s="43">
        <f t="shared" si="3"/>
        <v>109373</v>
      </c>
      <c r="BT24" s="43">
        <f t="shared" si="3"/>
        <v>165517</v>
      </c>
      <c r="BU24" s="45">
        <v>175070</v>
      </c>
      <c r="BV24" s="45">
        <v>161303</v>
      </c>
      <c r="BW24" s="17">
        <v>156631</v>
      </c>
      <c r="BX24" s="17">
        <v>147194</v>
      </c>
      <c r="BY24" s="17">
        <v>124718</v>
      </c>
      <c r="BZ24" s="17">
        <v>113992</v>
      </c>
      <c r="CA24" s="17">
        <v>112271</v>
      </c>
      <c r="CB24" s="17">
        <v>59176</v>
      </c>
      <c r="CC24" s="17">
        <v>59177</v>
      </c>
      <c r="CD24" s="17">
        <v>61022</v>
      </c>
      <c r="CE24" s="17">
        <v>47812</v>
      </c>
      <c r="CF24" s="17">
        <v>58229</v>
      </c>
      <c r="CG24" s="17">
        <v>42292</v>
      </c>
      <c r="CH24" s="17">
        <v>42969</v>
      </c>
      <c r="CI24" s="17">
        <v>44784</v>
      </c>
      <c r="CJ24" s="17">
        <v>70097</v>
      </c>
      <c r="CK24" s="17">
        <v>62737</v>
      </c>
      <c r="CL24" s="17">
        <v>62555</v>
      </c>
      <c r="CM24" s="17">
        <v>67146</v>
      </c>
      <c r="CN24" s="17">
        <v>67445</v>
      </c>
      <c r="CO24" s="17">
        <v>56440</v>
      </c>
      <c r="CP24" s="17">
        <v>51844</v>
      </c>
      <c r="CQ24" s="17">
        <v>61588</v>
      </c>
      <c r="CR24" s="17">
        <v>54404</v>
      </c>
      <c r="CS24" s="17">
        <v>49567</v>
      </c>
      <c r="CT24" s="17">
        <v>61226</v>
      </c>
      <c r="CU24" s="17">
        <v>55850</v>
      </c>
      <c r="CV24" s="17">
        <v>51194</v>
      </c>
      <c r="CW24" s="17">
        <v>60241</v>
      </c>
      <c r="CX24" s="17">
        <v>59963</v>
      </c>
      <c r="CY24" s="17">
        <v>34845</v>
      </c>
      <c r="CZ24" s="17">
        <v>30592</v>
      </c>
      <c r="DA24" s="17">
        <v>37071</v>
      </c>
      <c r="DB24" s="17">
        <v>22482</v>
      </c>
      <c r="DC24" s="17">
        <v>27340</v>
      </c>
      <c r="DD24" s="17">
        <v>15680</v>
      </c>
      <c r="DE24" s="17">
        <v>24951</v>
      </c>
      <c r="DF24" s="17"/>
      <c r="DG24" s="17"/>
    </row>
    <row r="25" spans="1:111" ht="12.75" x14ac:dyDescent="0.2">
      <c r="A25" s="31" t="s">
        <v>24</v>
      </c>
      <c r="B25" s="2">
        <v>518</v>
      </c>
      <c r="C25" s="2">
        <v>323</v>
      </c>
      <c r="D25" s="2">
        <v>385</v>
      </c>
      <c r="E25" s="2">
        <v>428</v>
      </c>
      <c r="F25" s="2">
        <v>219</v>
      </c>
      <c r="G25" s="2">
        <v>209</v>
      </c>
      <c r="H25" s="2">
        <v>539</v>
      </c>
      <c r="I25" s="2">
        <v>386</v>
      </c>
      <c r="J25" s="2">
        <v>381</v>
      </c>
      <c r="K25" s="2">
        <v>380</v>
      </c>
      <c r="L25" s="2">
        <v>261</v>
      </c>
      <c r="M25" s="2">
        <v>256</v>
      </c>
      <c r="N25" s="2">
        <v>607</v>
      </c>
      <c r="O25" s="2">
        <v>606</v>
      </c>
      <c r="P25" s="6">
        <v>585</v>
      </c>
      <c r="Q25" s="7">
        <v>576</v>
      </c>
      <c r="R25" s="2">
        <v>566</v>
      </c>
      <c r="S25" s="2">
        <v>586</v>
      </c>
      <c r="T25" s="2">
        <v>1019</v>
      </c>
      <c r="U25" s="18">
        <v>1055</v>
      </c>
      <c r="V25" s="23">
        <v>1101</v>
      </c>
      <c r="W25" s="2">
        <v>1014</v>
      </c>
      <c r="X25" s="2">
        <v>1257</v>
      </c>
      <c r="Y25" s="2">
        <v>309</v>
      </c>
      <c r="Z25" s="2">
        <v>620</v>
      </c>
      <c r="AA25" s="2">
        <v>618</v>
      </c>
      <c r="AB25" s="2">
        <v>615</v>
      </c>
      <c r="AC25" s="2">
        <v>638</v>
      </c>
      <c r="AD25" s="2">
        <v>607</v>
      </c>
      <c r="AE25" s="2">
        <v>639</v>
      </c>
      <c r="AF25" s="2">
        <v>1043</v>
      </c>
      <c r="AG25" s="2">
        <v>387</v>
      </c>
      <c r="AH25" s="2">
        <v>398</v>
      </c>
      <c r="AI25" s="2">
        <v>365</v>
      </c>
      <c r="AJ25" s="2">
        <v>360</v>
      </c>
      <c r="AK25" s="2">
        <v>377</v>
      </c>
      <c r="AL25" s="2">
        <v>176</v>
      </c>
      <c r="AM25" s="2">
        <v>161</v>
      </c>
      <c r="AN25" s="2">
        <v>77</v>
      </c>
      <c r="AO25" s="2">
        <v>74</v>
      </c>
      <c r="AP25" s="14">
        <v>77</v>
      </c>
      <c r="AQ25" s="2">
        <v>92</v>
      </c>
      <c r="AR25" s="14">
        <v>81</v>
      </c>
      <c r="AS25" s="2">
        <v>123</v>
      </c>
      <c r="AT25" s="2">
        <v>115</v>
      </c>
      <c r="AU25" s="2">
        <v>162</v>
      </c>
      <c r="AV25" s="2">
        <v>100</v>
      </c>
      <c r="AW25" s="47">
        <v>87</v>
      </c>
      <c r="AX25" s="47">
        <v>86</v>
      </c>
      <c r="AY25" s="47">
        <v>71</v>
      </c>
      <c r="AZ25" s="47">
        <v>98</v>
      </c>
      <c r="BA25" s="47">
        <v>77</v>
      </c>
      <c r="BB25" s="47">
        <v>80</v>
      </c>
      <c r="BC25" s="47">
        <v>70</v>
      </c>
      <c r="BD25" s="47">
        <v>73</v>
      </c>
      <c r="BE25" s="47">
        <v>82</v>
      </c>
      <c r="BF25" s="47">
        <v>82</v>
      </c>
      <c r="BG25" s="47">
        <v>181</v>
      </c>
      <c r="BH25" s="47">
        <v>86</v>
      </c>
      <c r="BI25" s="47">
        <v>85</v>
      </c>
      <c r="BJ25" s="47">
        <v>84</v>
      </c>
      <c r="BK25" s="47">
        <v>103</v>
      </c>
      <c r="BL25" s="47">
        <v>87</v>
      </c>
      <c r="BM25" s="47">
        <v>77</v>
      </c>
      <c r="BN25" s="47">
        <v>80</v>
      </c>
      <c r="BO25" s="47">
        <v>62</v>
      </c>
      <c r="BP25" s="47">
        <v>60</v>
      </c>
      <c r="BQ25" s="47">
        <v>67</v>
      </c>
      <c r="BR25" s="47">
        <v>66</v>
      </c>
      <c r="BS25" s="47">
        <v>33932</v>
      </c>
      <c r="BT25" s="47">
        <v>60991</v>
      </c>
      <c r="BU25" s="45">
        <v>55873</v>
      </c>
      <c r="BV25" s="45">
        <v>47581</v>
      </c>
      <c r="BW25" s="17">
        <v>47459</v>
      </c>
      <c r="BX25" s="17">
        <v>47366</v>
      </c>
      <c r="BY25" s="17">
        <v>34272</v>
      </c>
      <c r="BZ25" s="17">
        <v>34183</v>
      </c>
      <c r="CA25" s="17">
        <v>34185</v>
      </c>
      <c r="CB25" s="17">
        <v>6513</v>
      </c>
      <c r="CC25" s="17">
        <v>6514</v>
      </c>
      <c r="CD25" s="17">
        <v>6513</v>
      </c>
      <c r="CE25" s="17">
        <v>24</v>
      </c>
      <c r="CF25" s="17">
        <v>13</v>
      </c>
      <c r="CG25" s="17">
        <v>4</v>
      </c>
      <c r="CH25" s="17">
        <v>9</v>
      </c>
      <c r="CI25" s="17">
        <v>10</v>
      </c>
      <c r="CJ25" s="17">
        <v>8</v>
      </c>
      <c r="CK25" s="17">
        <v>12</v>
      </c>
      <c r="CL25" s="17">
        <v>9</v>
      </c>
      <c r="CM25" s="17">
        <v>6</v>
      </c>
      <c r="CN25" s="17">
        <v>15</v>
      </c>
      <c r="CO25" s="17">
        <v>16</v>
      </c>
      <c r="CP25" s="17">
        <v>11</v>
      </c>
      <c r="CQ25" s="17">
        <v>13</v>
      </c>
      <c r="CR25" s="17">
        <v>8</v>
      </c>
      <c r="CS25" s="17">
        <v>4</v>
      </c>
      <c r="CT25" s="17">
        <v>3</v>
      </c>
      <c r="CU25" s="17">
        <v>7</v>
      </c>
      <c r="CV25" s="17">
        <v>7</v>
      </c>
      <c r="CW25" s="17">
        <v>6</v>
      </c>
      <c r="CX25" s="17">
        <v>5</v>
      </c>
      <c r="CY25" s="17">
        <v>4</v>
      </c>
      <c r="CZ25" s="17">
        <v>2</v>
      </c>
      <c r="DA25" s="17">
        <v>9</v>
      </c>
      <c r="DB25" s="17">
        <v>5</v>
      </c>
      <c r="DC25" s="17">
        <v>4</v>
      </c>
      <c r="DD25" s="17">
        <v>17</v>
      </c>
      <c r="DE25" s="17">
        <v>21</v>
      </c>
      <c r="DF25" s="17"/>
      <c r="DG25" s="17"/>
    </row>
    <row r="26" spans="1:111" ht="12.75" x14ac:dyDescent="0.2">
      <c r="A26" s="31" t="s">
        <v>25</v>
      </c>
      <c r="B26" s="2">
        <v>64050</v>
      </c>
      <c r="C26" s="2">
        <v>56001</v>
      </c>
      <c r="D26" s="2">
        <v>61979</v>
      </c>
      <c r="E26" s="2">
        <v>59983</v>
      </c>
      <c r="F26" s="2">
        <v>69739</v>
      </c>
      <c r="G26" s="2">
        <v>59176</v>
      </c>
      <c r="H26" s="2">
        <v>68985</v>
      </c>
      <c r="I26" s="2">
        <v>60640</v>
      </c>
      <c r="J26" s="2">
        <v>54698</v>
      </c>
      <c r="K26" s="2">
        <v>53605</v>
      </c>
      <c r="L26" s="2">
        <v>48938</v>
      </c>
      <c r="M26" s="2">
        <v>49776</v>
      </c>
      <c r="N26" s="2">
        <v>51970</v>
      </c>
      <c r="O26" s="2">
        <v>72044</v>
      </c>
      <c r="P26" s="6">
        <v>65680</v>
      </c>
      <c r="Q26" s="7">
        <v>71674</v>
      </c>
      <c r="R26" s="2">
        <v>51096</v>
      </c>
      <c r="S26" s="2">
        <v>70205</v>
      </c>
      <c r="T26" s="2">
        <v>70925</v>
      </c>
      <c r="U26" s="17">
        <v>55125</v>
      </c>
      <c r="V26" s="7">
        <v>60656</v>
      </c>
      <c r="W26" s="2">
        <v>54607</v>
      </c>
      <c r="X26" s="2">
        <v>61428</v>
      </c>
      <c r="Y26" s="2">
        <v>48994</v>
      </c>
      <c r="Z26" s="2">
        <v>71316</v>
      </c>
      <c r="AA26" s="2">
        <v>80504</v>
      </c>
      <c r="AB26" s="2">
        <v>64898</v>
      </c>
      <c r="AC26" s="2">
        <v>60337</v>
      </c>
      <c r="AD26" s="2">
        <v>65171</v>
      </c>
      <c r="AE26" s="2">
        <v>85992</v>
      </c>
      <c r="AF26" s="2">
        <v>74197</v>
      </c>
      <c r="AG26" s="2">
        <v>64663</v>
      </c>
      <c r="AH26" s="2">
        <v>61260</v>
      </c>
      <c r="AI26" s="2">
        <v>60707</v>
      </c>
      <c r="AJ26" s="2">
        <v>59743</v>
      </c>
      <c r="AK26" s="2">
        <v>61002</v>
      </c>
      <c r="AL26" s="2">
        <v>62474</v>
      </c>
      <c r="AM26" s="2">
        <v>59475</v>
      </c>
      <c r="AN26" s="2">
        <v>67157</v>
      </c>
      <c r="AO26" s="2">
        <v>84485</v>
      </c>
      <c r="AP26" s="14">
        <v>89615</v>
      </c>
      <c r="AQ26" s="2">
        <v>90622</v>
      </c>
      <c r="AR26" s="14">
        <v>93966</v>
      </c>
      <c r="AS26" s="2">
        <v>93894</v>
      </c>
      <c r="AT26" s="2">
        <v>98977</v>
      </c>
      <c r="AU26" s="2">
        <v>103288</v>
      </c>
      <c r="AV26" s="2">
        <v>91550</v>
      </c>
      <c r="AW26" s="47">
        <v>99348</v>
      </c>
      <c r="AX26" s="47">
        <v>103002</v>
      </c>
      <c r="AY26" s="47">
        <v>95166</v>
      </c>
      <c r="AZ26" s="47">
        <v>104122</v>
      </c>
      <c r="BA26" s="47">
        <v>88749</v>
      </c>
      <c r="BB26" s="47">
        <v>90930</v>
      </c>
      <c r="BC26" s="47">
        <v>94045</v>
      </c>
      <c r="BD26" s="47">
        <v>94098</v>
      </c>
      <c r="BE26" s="47">
        <v>93462</v>
      </c>
      <c r="BF26" s="47">
        <v>94110</v>
      </c>
      <c r="BG26" s="47">
        <v>88824</v>
      </c>
      <c r="BH26" s="47">
        <v>93667</v>
      </c>
      <c r="BI26" s="47">
        <v>85201</v>
      </c>
      <c r="BJ26" s="47">
        <v>81873</v>
      </c>
      <c r="BK26" s="47">
        <v>76392</v>
      </c>
      <c r="BL26" s="47">
        <v>69535</v>
      </c>
      <c r="BM26" s="47">
        <v>56049</v>
      </c>
      <c r="BN26" s="47">
        <v>49502</v>
      </c>
      <c r="BO26" s="47">
        <v>44489</v>
      </c>
      <c r="BP26" s="47">
        <v>39799</v>
      </c>
      <c r="BQ26" s="47">
        <v>39200</v>
      </c>
      <c r="BR26" s="47">
        <v>41196</v>
      </c>
      <c r="BS26" s="47">
        <v>71791</v>
      </c>
      <c r="BT26" s="47">
        <v>96347</v>
      </c>
      <c r="BU26" s="45">
        <v>112895</v>
      </c>
      <c r="BV26" s="45">
        <v>106306</v>
      </c>
      <c r="BW26" s="17">
        <v>100470</v>
      </c>
      <c r="BX26" s="17">
        <v>90318</v>
      </c>
      <c r="BY26" s="17">
        <v>85056</v>
      </c>
      <c r="BZ26" s="17">
        <v>75553</v>
      </c>
      <c r="CA26" s="17">
        <v>71792</v>
      </c>
      <c r="CB26" s="17">
        <v>45828</v>
      </c>
      <c r="CC26" s="17">
        <v>38145</v>
      </c>
      <c r="CD26" s="17">
        <v>36890</v>
      </c>
      <c r="CE26" s="17">
        <v>32037</v>
      </c>
      <c r="CF26" s="17">
        <v>29452</v>
      </c>
      <c r="CG26" s="17">
        <v>25638</v>
      </c>
      <c r="CH26" s="17">
        <v>25157</v>
      </c>
      <c r="CI26" s="17">
        <v>24191</v>
      </c>
      <c r="CJ26" s="17">
        <v>23539</v>
      </c>
      <c r="CK26" s="17">
        <v>34580</v>
      </c>
      <c r="CL26" s="17">
        <v>43494</v>
      </c>
      <c r="CM26" s="17">
        <v>29753</v>
      </c>
      <c r="CN26" s="17">
        <v>31537</v>
      </c>
      <c r="CO26" s="17">
        <v>34168</v>
      </c>
      <c r="CP26" s="17">
        <v>31418</v>
      </c>
      <c r="CQ26" s="17">
        <v>32282</v>
      </c>
      <c r="CR26" s="17">
        <v>34651</v>
      </c>
      <c r="CS26" s="17">
        <v>32326</v>
      </c>
      <c r="CT26" s="17">
        <v>32809</v>
      </c>
      <c r="CU26" s="17">
        <v>32949</v>
      </c>
      <c r="CV26" s="17">
        <v>30725</v>
      </c>
      <c r="CW26" s="17">
        <v>32595</v>
      </c>
      <c r="CX26" s="17">
        <v>30086</v>
      </c>
      <c r="CY26" s="17">
        <v>9117</v>
      </c>
      <c r="CZ26" s="17">
        <v>7092</v>
      </c>
      <c r="DA26" s="17">
        <v>5280</v>
      </c>
      <c r="DB26" s="17">
        <v>4582</v>
      </c>
      <c r="DC26" s="17">
        <v>2777</v>
      </c>
      <c r="DD26" s="17">
        <v>115</v>
      </c>
      <c r="DE26" s="17">
        <v>209</v>
      </c>
      <c r="DF26" s="17"/>
      <c r="DG26" s="17"/>
    </row>
    <row r="27" spans="1:111" ht="12.75" x14ac:dyDescent="0.2">
      <c r="A27" s="31" t="s">
        <v>72</v>
      </c>
      <c r="B27" s="2">
        <v>26</v>
      </c>
      <c r="C27" s="2">
        <v>32</v>
      </c>
      <c r="D27" s="2">
        <v>23</v>
      </c>
      <c r="E27" s="2">
        <v>-2</v>
      </c>
      <c r="F27" s="2">
        <v>23</v>
      </c>
      <c r="G27" s="2">
        <v>37</v>
      </c>
      <c r="H27" s="2">
        <v>40</v>
      </c>
      <c r="I27" s="2">
        <v>33</v>
      </c>
      <c r="J27" s="2">
        <v>33</v>
      </c>
      <c r="K27" s="2">
        <v>27</v>
      </c>
      <c r="L27" s="2">
        <v>30</v>
      </c>
      <c r="M27" s="2">
        <v>267</v>
      </c>
      <c r="N27" s="2">
        <v>242</v>
      </c>
      <c r="O27" s="2">
        <v>240</v>
      </c>
      <c r="P27" s="6">
        <v>336</v>
      </c>
      <c r="Q27" s="7">
        <v>275</v>
      </c>
      <c r="R27" s="2">
        <v>288</v>
      </c>
      <c r="S27" s="2">
        <v>311</v>
      </c>
      <c r="T27" s="2">
        <v>369</v>
      </c>
      <c r="U27" s="18">
        <v>304</v>
      </c>
      <c r="V27" s="23">
        <v>362</v>
      </c>
      <c r="W27" s="2">
        <v>418</v>
      </c>
      <c r="X27" s="2">
        <v>349</v>
      </c>
      <c r="Y27" s="2">
        <v>289</v>
      </c>
      <c r="Z27" s="2">
        <v>254</v>
      </c>
      <c r="AA27" s="2">
        <v>271</v>
      </c>
      <c r="AB27" s="2">
        <v>289</v>
      </c>
      <c r="AC27" s="2">
        <v>260</v>
      </c>
      <c r="AD27" s="2">
        <v>268</v>
      </c>
      <c r="AE27" s="2">
        <v>268</v>
      </c>
      <c r="AF27" s="2">
        <v>264</v>
      </c>
      <c r="AG27" s="2">
        <v>265</v>
      </c>
      <c r="AH27" s="2">
        <v>349</v>
      </c>
      <c r="AI27" s="2">
        <v>296</v>
      </c>
      <c r="AJ27" s="2">
        <v>295</v>
      </c>
      <c r="AK27" s="2">
        <v>334</v>
      </c>
      <c r="AL27" s="2">
        <v>297</v>
      </c>
      <c r="AM27" s="2">
        <v>304</v>
      </c>
      <c r="AN27" s="2">
        <v>361</v>
      </c>
      <c r="AO27" s="2">
        <v>331</v>
      </c>
      <c r="AP27" s="14">
        <v>361</v>
      </c>
      <c r="AQ27" s="2">
        <v>363</v>
      </c>
      <c r="AR27" s="14">
        <v>364</v>
      </c>
      <c r="AS27" s="2">
        <v>367</v>
      </c>
      <c r="AT27" s="2">
        <v>409</v>
      </c>
      <c r="AU27" s="2">
        <v>416</v>
      </c>
      <c r="AV27" s="2">
        <v>367</v>
      </c>
      <c r="AW27" s="47">
        <v>402</v>
      </c>
      <c r="AX27" s="47">
        <v>4026</v>
      </c>
      <c r="AY27" s="47">
        <v>345</v>
      </c>
      <c r="AZ27" s="47">
        <v>2953</v>
      </c>
      <c r="BA27" s="47">
        <v>6549</v>
      </c>
      <c r="BB27" s="47">
        <v>3790</v>
      </c>
      <c r="BC27" s="47">
        <v>6559</v>
      </c>
      <c r="BD27" s="47">
        <v>5547</v>
      </c>
      <c r="BE27" s="47">
        <v>3454</v>
      </c>
      <c r="BF27" s="47">
        <v>6224</v>
      </c>
      <c r="BG27" s="47">
        <v>6619</v>
      </c>
      <c r="BH27" s="47">
        <v>4484</v>
      </c>
      <c r="BI27" s="47">
        <v>3750</v>
      </c>
      <c r="BJ27" s="47">
        <v>8303</v>
      </c>
      <c r="BK27" s="47">
        <v>4323</v>
      </c>
      <c r="BL27" s="47">
        <v>4475</v>
      </c>
      <c r="BM27" s="47">
        <v>5851</v>
      </c>
      <c r="BN27" s="47">
        <v>5339</v>
      </c>
      <c r="BO27" s="47">
        <v>4547</v>
      </c>
      <c r="BP27" s="47">
        <v>4570</v>
      </c>
      <c r="BQ27" s="47">
        <v>6067</v>
      </c>
      <c r="BR27" s="47">
        <v>2076</v>
      </c>
      <c r="BS27" s="47">
        <v>1968</v>
      </c>
      <c r="BT27" s="47">
        <v>6429</v>
      </c>
      <c r="BU27" s="45">
        <v>4491</v>
      </c>
      <c r="BV27" s="45">
        <v>5679</v>
      </c>
      <c r="BW27" s="17">
        <v>6960</v>
      </c>
      <c r="BX27" s="17">
        <v>7815</v>
      </c>
      <c r="BY27" s="17">
        <v>3735</v>
      </c>
      <c r="BZ27" s="17">
        <v>2611</v>
      </c>
      <c r="CA27" s="17">
        <v>4616</v>
      </c>
      <c r="CB27" s="17">
        <v>5219</v>
      </c>
      <c r="CC27" s="17">
        <v>1213</v>
      </c>
      <c r="CD27" s="17">
        <v>3185</v>
      </c>
      <c r="CE27" s="17">
        <v>1506</v>
      </c>
      <c r="CF27" s="17">
        <v>14369</v>
      </c>
      <c r="CG27" s="17">
        <v>2494</v>
      </c>
      <c r="CH27" s="17">
        <v>3449</v>
      </c>
      <c r="CI27" s="17">
        <v>6317</v>
      </c>
      <c r="CJ27" s="17">
        <v>32383</v>
      </c>
      <c r="CK27" s="17">
        <v>14142</v>
      </c>
      <c r="CL27" s="17">
        <v>4119</v>
      </c>
      <c r="CM27" s="17">
        <v>22311</v>
      </c>
      <c r="CN27" s="17">
        <v>21387</v>
      </c>
      <c r="CO27" s="17">
        <v>7307</v>
      </c>
      <c r="CP27" s="17">
        <v>6092</v>
      </c>
      <c r="CQ27" s="17">
        <v>14686</v>
      </c>
      <c r="CR27" s="17">
        <v>4842</v>
      </c>
      <c r="CS27" s="17">
        <v>3061</v>
      </c>
      <c r="CT27" s="17">
        <v>14282</v>
      </c>
      <c r="CU27" s="17">
        <v>9131</v>
      </c>
      <c r="CV27" s="17">
        <v>6767</v>
      </c>
      <c r="CW27" s="17">
        <v>14361</v>
      </c>
      <c r="CX27" s="17">
        <v>16383</v>
      </c>
      <c r="CY27" s="17">
        <v>12298</v>
      </c>
      <c r="CZ27" s="17">
        <v>9949</v>
      </c>
      <c r="DA27" s="17">
        <v>18339</v>
      </c>
      <c r="DB27" s="17">
        <v>3606</v>
      </c>
      <c r="DC27" s="17">
        <v>10904</v>
      </c>
      <c r="DD27" s="17">
        <v>1485</v>
      </c>
      <c r="DE27" s="17">
        <v>10366</v>
      </c>
      <c r="DF27" s="17"/>
      <c r="DG27" s="17"/>
    </row>
    <row r="28" spans="1:111" ht="12.75" x14ac:dyDescent="0.2">
      <c r="A28" s="31" t="s">
        <v>26</v>
      </c>
      <c r="B28" s="2">
        <v>1591</v>
      </c>
      <c r="C28" s="2">
        <v>1647</v>
      </c>
      <c r="D28" s="2">
        <v>1671</v>
      </c>
      <c r="E28" s="2">
        <v>1635</v>
      </c>
      <c r="F28" s="2">
        <v>1588</v>
      </c>
      <c r="G28" s="2">
        <v>1706</v>
      </c>
      <c r="H28" s="2">
        <v>1684</v>
      </c>
      <c r="I28" s="2">
        <v>1744</v>
      </c>
      <c r="J28" s="2">
        <v>1685</v>
      </c>
      <c r="K28" s="2">
        <v>1697</v>
      </c>
      <c r="L28" s="2">
        <v>1654</v>
      </c>
      <c r="M28" s="2">
        <v>1664</v>
      </c>
      <c r="N28" s="2">
        <v>1750</v>
      </c>
      <c r="O28" s="2">
        <v>1747</v>
      </c>
      <c r="P28" s="4">
        <v>1714</v>
      </c>
      <c r="Q28" s="7">
        <v>1676</v>
      </c>
      <c r="R28" s="2">
        <v>1652</v>
      </c>
      <c r="S28" s="2">
        <v>1707</v>
      </c>
      <c r="T28" s="2">
        <v>1710</v>
      </c>
      <c r="U28" s="21">
        <v>1700</v>
      </c>
      <c r="V28" s="19">
        <v>1657</v>
      </c>
      <c r="W28" s="2">
        <v>1608</v>
      </c>
      <c r="X28" s="2">
        <v>1571</v>
      </c>
      <c r="Y28" s="2">
        <v>1575</v>
      </c>
      <c r="Z28" s="2">
        <v>1620</v>
      </c>
      <c r="AA28" s="2">
        <v>1593</v>
      </c>
      <c r="AB28" s="2">
        <v>1603</v>
      </c>
      <c r="AC28" s="2">
        <v>1600</v>
      </c>
      <c r="AD28" s="2">
        <v>1588</v>
      </c>
      <c r="AE28" s="2">
        <v>1600</v>
      </c>
      <c r="AF28" s="2">
        <v>1581</v>
      </c>
      <c r="AG28" s="2">
        <v>1572</v>
      </c>
      <c r="AH28" s="2">
        <v>1587</v>
      </c>
      <c r="AI28" s="2">
        <v>1572</v>
      </c>
      <c r="AJ28" s="2">
        <v>1610</v>
      </c>
      <c r="AK28" s="2">
        <v>1620</v>
      </c>
      <c r="AL28" s="2">
        <v>1618</v>
      </c>
      <c r="AM28" s="2">
        <v>1629</v>
      </c>
      <c r="AN28" s="2">
        <v>1587</v>
      </c>
      <c r="AO28" s="2">
        <v>1530</v>
      </c>
      <c r="AP28" s="14">
        <v>1523</v>
      </c>
      <c r="AQ28" s="2">
        <v>1553</v>
      </c>
      <c r="AR28" s="2">
        <v>1540</v>
      </c>
      <c r="AS28" s="2">
        <v>1575</v>
      </c>
      <c r="AT28" s="2">
        <v>1617</v>
      </c>
      <c r="AU28" s="2">
        <v>1633</v>
      </c>
      <c r="AV28" s="2">
        <v>1567</v>
      </c>
      <c r="AW28" s="47">
        <v>1575</v>
      </c>
      <c r="AX28" s="47">
        <v>1573</v>
      </c>
      <c r="AY28" s="47">
        <v>1556</v>
      </c>
      <c r="AZ28" s="47">
        <v>1551</v>
      </c>
      <c r="BA28" s="47">
        <v>1528</v>
      </c>
      <c r="BB28" s="47">
        <v>1536</v>
      </c>
      <c r="BC28" s="47">
        <v>1506</v>
      </c>
      <c r="BD28" s="47">
        <v>1501</v>
      </c>
      <c r="BE28" s="47">
        <v>1502</v>
      </c>
      <c r="BF28" s="47">
        <v>1424</v>
      </c>
      <c r="BG28" s="47">
        <v>1429</v>
      </c>
      <c r="BH28" s="47">
        <v>1483</v>
      </c>
      <c r="BI28" s="47">
        <v>1442</v>
      </c>
      <c r="BJ28" s="47">
        <v>1461</v>
      </c>
      <c r="BK28" s="47">
        <v>1418</v>
      </c>
      <c r="BL28" s="47">
        <v>1414</v>
      </c>
      <c r="BM28" s="47">
        <v>1402</v>
      </c>
      <c r="BN28" s="47">
        <v>1397</v>
      </c>
      <c r="BO28" s="47">
        <v>1403</v>
      </c>
      <c r="BP28" s="47">
        <v>1404</v>
      </c>
      <c r="BQ28" s="47">
        <v>1431</v>
      </c>
      <c r="BR28" s="47">
        <v>1536</v>
      </c>
      <c r="BS28" s="47">
        <v>1682</v>
      </c>
      <c r="BT28" s="47">
        <v>1750</v>
      </c>
      <c r="BU28" s="45">
        <v>1811</v>
      </c>
      <c r="BV28" s="45">
        <v>1737</v>
      </c>
      <c r="BW28" s="17">
        <v>1742</v>
      </c>
      <c r="BX28" s="17">
        <v>1695</v>
      </c>
      <c r="BY28" s="17">
        <v>1655</v>
      </c>
      <c r="BZ28" s="17">
        <v>1645</v>
      </c>
      <c r="CA28" s="17">
        <v>1678</v>
      </c>
      <c r="CB28" s="17">
        <v>1616</v>
      </c>
      <c r="CC28" s="17">
        <v>13305</v>
      </c>
      <c r="CD28" s="17">
        <v>14434</v>
      </c>
      <c r="CE28" s="17">
        <v>14245</v>
      </c>
      <c r="CF28" s="17">
        <v>14395</v>
      </c>
      <c r="CG28" s="17">
        <v>14156</v>
      </c>
      <c r="CH28" s="17">
        <v>14354</v>
      </c>
      <c r="CI28" s="17">
        <v>14266</v>
      </c>
      <c r="CJ28" s="17">
        <v>14167</v>
      </c>
      <c r="CK28" s="17">
        <v>14003</v>
      </c>
      <c r="CL28" s="17">
        <v>14933</v>
      </c>
      <c r="CM28" s="17">
        <v>15076</v>
      </c>
      <c r="CN28" s="17">
        <v>14506</v>
      </c>
      <c r="CO28" s="17">
        <v>14949</v>
      </c>
      <c r="CP28" s="17">
        <v>14323</v>
      </c>
      <c r="CQ28" s="17">
        <v>14607</v>
      </c>
      <c r="CR28" s="17">
        <v>14903</v>
      </c>
      <c r="CS28" s="17">
        <v>14176</v>
      </c>
      <c r="CT28" s="17">
        <v>14132</v>
      </c>
      <c r="CU28" s="17">
        <v>13763</v>
      </c>
      <c r="CV28" s="17">
        <v>13695</v>
      </c>
      <c r="CW28" s="17">
        <v>13279</v>
      </c>
      <c r="CX28" s="17">
        <v>13489</v>
      </c>
      <c r="CY28" s="17">
        <v>13426</v>
      </c>
      <c r="CZ28" s="17">
        <v>13549</v>
      </c>
      <c r="DA28" s="17">
        <v>13443</v>
      </c>
      <c r="DB28" s="17">
        <v>14289</v>
      </c>
      <c r="DC28" s="17">
        <v>13655</v>
      </c>
      <c r="DD28" s="17">
        <v>14063</v>
      </c>
      <c r="DE28" s="17">
        <v>14355</v>
      </c>
      <c r="DF28" s="17"/>
      <c r="DG28" s="17"/>
    </row>
    <row r="29" spans="1:111" ht="12.75" x14ac:dyDescent="0.2">
      <c r="A29" s="31" t="s">
        <v>27</v>
      </c>
      <c r="B29" s="2">
        <v>149994</v>
      </c>
      <c r="C29" s="2">
        <v>148022</v>
      </c>
      <c r="D29" s="2">
        <v>158258</v>
      </c>
      <c r="E29" s="2">
        <v>152475</v>
      </c>
      <c r="F29" s="2">
        <v>156793</v>
      </c>
      <c r="G29" s="2">
        <v>158735</v>
      </c>
      <c r="H29" s="2">
        <v>161251</v>
      </c>
      <c r="I29" s="2">
        <v>173379</v>
      </c>
      <c r="J29" s="2">
        <v>175648</v>
      </c>
      <c r="K29" s="2">
        <v>174056</v>
      </c>
      <c r="L29" s="2">
        <v>193942</v>
      </c>
      <c r="M29" s="2">
        <v>191993</v>
      </c>
      <c r="N29" s="2">
        <v>180595</v>
      </c>
      <c r="O29" s="2">
        <v>182411</v>
      </c>
      <c r="P29" s="6">
        <v>180907</v>
      </c>
      <c r="Q29" s="7">
        <v>234967</v>
      </c>
      <c r="R29" s="2">
        <v>236901</v>
      </c>
      <c r="S29" s="2">
        <v>193363</v>
      </c>
      <c r="T29" s="2">
        <v>204078</v>
      </c>
      <c r="U29" s="18">
        <v>197347</v>
      </c>
      <c r="V29" s="23">
        <v>176532</v>
      </c>
      <c r="W29" s="2">
        <v>201647</v>
      </c>
      <c r="X29" s="2">
        <v>186208</v>
      </c>
      <c r="Y29" s="2">
        <v>173925</v>
      </c>
      <c r="Z29" s="2">
        <v>161148</v>
      </c>
      <c r="AA29" s="2">
        <v>160135</v>
      </c>
      <c r="AB29" s="2">
        <v>155325</v>
      </c>
      <c r="AC29" s="2">
        <v>185985</v>
      </c>
      <c r="AD29" s="2">
        <v>204064</v>
      </c>
      <c r="AE29" s="2">
        <v>164171</v>
      </c>
      <c r="AF29" s="2">
        <v>163948</v>
      </c>
      <c r="AG29" s="2">
        <v>167031</v>
      </c>
      <c r="AH29" s="2">
        <v>160020</v>
      </c>
      <c r="AI29" s="2">
        <v>190941</v>
      </c>
      <c r="AJ29" s="2">
        <v>199085</v>
      </c>
      <c r="AK29" s="4">
        <v>214724</v>
      </c>
      <c r="AL29" s="2">
        <v>176560</v>
      </c>
      <c r="AM29" s="2">
        <v>161063</v>
      </c>
      <c r="AN29" s="2">
        <v>164318</v>
      </c>
      <c r="AO29" s="2">
        <v>213166</v>
      </c>
      <c r="AP29" s="14">
        <v>237491</v>
      </c>
      <c r="AQ29" s="2">
        <v>191078</v>
      </c>
      <c r="AR29" s="14">
        <v>182672</v>
      </c>
      <c r="AS29" s="4">
        <v>160294</v>
      </c>
      <c r="AT29" s="4">
        <v>158731</v>
      </c>
      <c r="AU29" s="4">
        <v>249790</v>
      </c>
      <c r="AV29" s="4">
        <v>241190</v>
      </c>
      <c r="AW29" s="43">
        <v>238801</v>
      </c>
      <c r="AX29" s="43">
        <v>196788</v>
      </c>
      <c r="AY29" s="43">
        <f t="shared" ref="AY29:BT29" si="4">SUM(AY30+AY31+AY32+AY33+AY34)</f>
        <v>181084</v>
      </c>
      <c r="AZ29" s="43">
        <f t="shared" si="4"/>
        <v>172186</v>
      </c>
      <c r="BA29" s="43">
        <f t="shared" si="4"/>
        <v>252008</v>
      </c>
      <c r="BB29" s="43">
        <f t="shared" si="4"/>
        <v>255528</v>
      </c>
      <c r="BC29" s="43">
        <f t="shared" si="4"/>
        <v>222057</v>
      </c>
      <c r="BD29" s="43">
        <f t="shared" si="4"/>
        <v>207214</v>
      </c>
      <c r="BE29" s="43">
        <f t="shared" si="4"/>
        <v>181916</v>
      </c>
      <c r="BF29" s="43">
        <f t="shared" si="4"/>
        <v>191505</v>
      </c>
      <c r="BG29" s="43">
        <f t="shared" si="4"/>
        <v>243055</v>
      </c>
      <c r="BH29" s="43">
        <f t="shared" si="4"/>
        <v>236284</v>
      </c>
      <c r="BI29" s="43">
        <f t="shared" si="4"/>
        <v>262810</v>
      </c>
      <c r="BJ29" s="43">
        <f t="shared" si="4"/>
        <v>211041</v>
      </c>
      <c r="BK29" s="43">
        <f t="shared" si="4"/>
        <v>177502</v>
      </c>
      <c r="BL29" s="43">
        <f t="shared" si="4"/>
        <v>216310</v>
      </c>
      <c r="BM29" s="43">
        <f t="shared" si="4"/>
        <v>291760</v>
      </c>
      <c r="BN29" s="43">
        <f t="shared" si="4"/>
        <v>322826</v>
      </c>
      <c r="BO29" s="43">
        <f t="shared" si="4"/>
        <v>268854</v>
      </c>
      <c r="BP29" s="43">
        <f t="shared" si="4"/>
        <v>227716</v>
      </c>
      <c r="BQ29" s="43">
        <f t="shared" si="4"/>
        <v>217219</v>
      </c>
      <c r="BR29" s="43">
        <f t="shared" si="4"/>
        <v>263090</v>
      </c>
      <c r="BS29" s="43">
        <f t="shared" si="4"/>
        <v>268082</v>
      </c>
      <c r="BT29" s="43">
        <f t="shared" si="4"/>
        <v>290180</v>
      </c>
      <c r="BU29" s="45">
        <v>320286</v>
      </c>
      <c r="BV29" s="45">
        <v>285969</v>
      </c>
      <c r="BW29" s="17">
        <v>329701</v>
      </c>
      <c r="BX29" s="17">
        <v>320511</v>
      </c>
      <c r="BY29" s="17">
        <v>338740</v>
      </c>
      <c r="BZ29" s="17">
        <v>308679</v>
      </c>
      <c r="CA29" s="17">
        <v>311603</v>
      </c>
      <c r="CB29" s="17">
        <v>294980</v>
      </c>
      <c r="CC29" s="17">
        <v>233153</v>
      </c>
      <c r="CD29" s="17">
        <v>254252</v>
      </c>
      <c r="CE29" s="17">
        <v>236278</v>
      </c>
      <c r="CF29" s="17">
        <v>237469</v>
      </c>
      <c r="CG29" s="17">
        <v>273062</v>
      </c>
      <c r="CH29" s="17">
        <v>240354</v>
      </c>
      <c r="CI29" s="17">
        <v>250337</v>
      </c>
      <c r="CJ29" s="17">
        <v>252662</v>
      </c>
      <c r="CK29" s="17">
        <v>289117</v>
      </c>
      <c r="CL29" s="17">
        <v>341347</v>
      </c>
      <c r="CM29" s="17">
        <v>299626</v>
      </c>
      <c r="CN29" s="17">
        <v>289580</v>
      </c>
      <c r="CO29" s="17">
        <v>285884</v>
      </c>
      <c r="CP29" s="17">
        <v>286925</v>
      </c>
      <c r="CQ29" s="17">
        <v>236264</v>
      </c>
      <c r="CR29" s="17">
        <v>248653</v>
      </c>
      <c r="CS29" s="17">
        <v>271256</v>
      </c>
      <c r="CT29" s="17">
        <v>238191</v>
      </c>
      <c r="CU29" s="17">
        <v>249467</v>
      </c>
      <c r="CV29" s="17">
        <v>265449</v>
      </c>
      <c r="CW29" s="17">
        <v>265511</v>
      </c>
      <c r="CX29" s="17">
        <v>277591</v>
      </c>
      <c r="CY29" s="17">
        <v>241503</v>
      </c>
      <c r="CZ29" s="17">
        <v>240211</v>
      </c>
      <c r="DA29" s="17">
        <v>243306</v>
      </c>
      <c r="DB29" s="17">
        <v>234556</v>
      </c>
      <c r="DC29" s="17">
        <v>225091</v>
      </c>
      <c r="DD29" s="17">
        <v>216200</v>
      </c>
      <c r="DE29" s="17">
        <v>232883</v>
      </c>
      <c r="DF29" s="17"/>
      <c r="DG29" s="17"/>
    </row>
    <row r="30" spans="1:111" ht="12.75" x14ac:dyDescent="0.2">
      <c r="A30" s="31" t="s">
        <v>28</v>
      </c>
      <c r="B30" s="2">
        <v>41138</v>
      </c>
      <c r="C30" s="2">
        <v>40236</v>
      </c>
      <c r="D30" s="2">
        <v>39718</v>
      </c>
      <c r="E30" s="2">
        <v>40151</v>
      </c>
      <c r="F30" s="2">
        <v>41244</v>
      </c>
      <c r="G30" s="2">
        <v>41253</v>
      </c>
      <c r="H30" s="2">
        <v>41101</v>
      </c>
      <c r="I30" s="2">
        <v>40724</v>
      </c>
      <c r="J30" s="2">
        <v>40262</v>
      </c>
      <c r="K30" s="2">
        <v>40816</v>
      </c>
      <c r="L30" s="2">
        <v>41806</v>
      </c>
      <c r="M30" s="2">
        <v>46249</v>
      </c>
      <c r="N30" s="2">
        <v>42801</v>
      </c>
      <c r="O30" s="2">
        <v>42224</v>
      </c>
      <c r="P30" s="4">
        <v>41872</v>
      </c>
      <c r="Q30" s="7">
        <v>42057</v>
      </c>
      <c r="R30" s="2">
        <v>43162</v>
      </c>
      <c r="S30" s="2">
        <v>43704</v>
      </c>
      <c r="T30" s="2">
        <v>43735</v>
      </c>
      <c r="U30" s="21">
        <v>43191</v>
      </c>
      <c r="V30" s="19">
        <v>43103</v>
      </c>
      <c r="W30" s="2">
        <v>43232</v>
      </c>
      <c r="X30" s="2">
        <v>43902</v>
      </c>
      <c r="Y30" s="2">
        <v>47595</v>
      </c>
      <c r="Z30" s="2">
        <v>45175</v>
      </c>
      <c r="AA30" s="2">
        <v>44599</v>
      </c>
      <c r="AB30" s="2">
        <v>44679</v>
      </c>
      <c r="AC30" s="2">
        <v>44461</v>
      </c>
      <c r="AD30" s="2">
        <v>44416</v>
      </c>
      <c r="AE30" s="2">
        <v>45967</v>
      </c>
      <c r="AF30" s="2">
        <v>46128</v>
      </c>
      <c r="AG30" s="2">
        <v>45411</v>
      </c>
      <c r="AH30" s="2">
        <v>45317</v>
      </c>
      <c r="AI30" s="2">
        <v>45263</v>
      </c>
      <c r="AJ30" s="2">
        <v>47318</v>
      </c>
      <c r="AK30" s="4">
        <v>51910</v>
      </c>
      <c r="AL30" s="2">
        <v>48320</v>
      </c>
      <c r="AM30" s="2">
        <v>47697</v>
      </c>
      <c r="AN30" s="2">
        <v>47410</v>
      </c>
      <c r="AO30" s="2">
        <v>47925</v>
      </c>
      <c r="AP30" s="14">
        <v>49067</v>
      </c>
      <c r="AQ30" s="2">
        <v>50299</v>
      </c>
      <c r="AR30" s="14">
        <v>49267</v>
      </c>
      <c r="AS30" s="4">
        <v>48763</v>
      </c>
      <c r="AT30" s="4">
        <v>48332</v>
      </c>
      <c r="AU30" s="4">
        <v>48671</v>
      </c>
      <c r="AV30" s="4">
        <v>49903</v>
      </c>
      <c r="AW30" s="43">
        <v>54838</v>
      </c>
      <c r="AX30" s="43">
        <v>50456</v>
      </c>
      <c r="AY30" s="43">
        <v>49486</v>
      </c>
      <c r="AZ30" s="43">
        <v>49989</v>
      </c>
      <c r="BA30" s="43">
        <v>49558</v>
      </c>
      <c r="BB30" s="43">
        <v>49992</v>
      </c>
      <c r="BC30" s="43">
        <v>51055</v>
      </c>
      <c r="BD30" s="43">
        <v>50421</v>
      </c>
      <c r="BE30" s="43">
        <v>49924</v>
      </c>
      <c r="BF30" s="43">
        <v>49309</v>
      </c>
      <c r="BG30" s="43">
        <v>49119</v>
      </c>
      <c r="BH30" s="43">
        <v>50285</v>
      </c>
      <c r="BI30" s="43">
        <v>55685</v>
      </c>
      <c r="BJ30" s="43">
        <v>50657</v>
      </c>
      <c r="BK30" s="43">
        <v>49799</v>
      </c>
      <c r="BL30" s="43">
        <v>49994</v>
      </c>
      <c r="BM30" s="43">
        <v>49322</v>
      </c>
      <c r="BN30" s="43">
        <v>49630</v>
      </c>
      <c r="BO30" s="43">
        <v>50387</v>
      </c>
      <c r="BP30" s="43">
        <v>50503</v>
      </c>
      <c r="BQ30" s="43">
        <v>49836</v>
      </c>
      <c r="BR30" s="43">
        <v>49201</v>
      </c>
      <c r="BS30" s="43">
        <v>50078</v>
      </c>
      <c r="BT30" s="43">
        <v>50394</v>
      </c>
      <c r="BU30" s="45">
        <v>55159</v>
      </c>
      <c r="BV30" s="45">
        <v>50690</v>
      </c>
      <c r="BW30" s="17">
        <v>49666</v>
      </c>
      <c r="BX30" s="17">
        <v>49332</v>
      </c>
      <c r="BY30" s="17">
        <v>49353</v>
      </c>
      <c r="BZ30" s="17">
        <v>49686</v>
      </c>
      <c r="CA30" s="17">
        <v>50703</v>
      </c>
      <c r="CB30" s="17">
        <v>50878</v>
      </c>
      <c r="CC30" s="17">
        <v>50173</v>
      </c>
      <c r="CD30" s="17">
        <v>49798</v>
      </c>
      <c r="CE30" s="17">
        <v>49484</v>
      </c>
      <c r="CF30" s="17">
        <v>50298</v>
      </c>
      <c r="CG30" s="17">
        <v>54303</v>
      </c>
      <c r="CH30" s="17">
        <v>50527</v>
      </c>
      <c r="CI30" s="17">
        <v>49718</v>
      </c>
      <c r="CJ30" s="17">
        <v>50079</v>
      </c>
      <c r="CK30" s="17">
        <v>49017</v>
      </c>
      <c r="CL30" s="17">
        <v>50016</v>
      </c>
      <c r="CM30" s="17">
        <v>51405</v>
      </c>
      <c r="CN30" s="17">
        <v>50661</v>
      </c>
      <c r="CO30" s="17">
        <v>50029</v>
      </c>
      <c r="CP30" s="17">
        <v>49677</v>
      </c>
      <c r="CQ30" s="17">
        <v>49711</v>
      </c>
      <c r="CR30" s="17">
        <v>50760</v>
      </c>
      <c r="CS30" s="17">
        <v>53929</v>
      </c>
      <c r="CT30" s="17">
        <v>50384</v>
      </c>
      <c r="CU30" s="17">
        <v>49411</v>
      </c>
      <c r="CV30" s="17">
        <v>48756</v>
      </c>
      <c r="CW30" s="17">
        <v>49608</v>
      </c>
      <c r="CX30" s="17">
        <v>49543</v>
      </c>
      <c r="CY30" s="17">
        <v>50739</v>
      </c>
      <c r="CZ30" s="17">
        <v>50333</v>
      </c>
      <c r="DA30" s="17">
        <v>49937</v>
      </c>
      <c r="DB30" s="17">
        <v>49609</v>
      </c>
      <c r="DC30" s="17">
        <v>49831</v>
      </c>
      <c r="DD30" s="17">
        <v>50997</v>
      </c>
      <c r="DE30" s="17">
        <v>54766</v>
      </c>
      <c r="DF30" s="17"/>
      <c r="DG30" s="17"/>
    </row>
    <row r="31" spans="1:111" ht="12.75" x14ac:dyDescent="0.2">
      <c r="A31" s="31" t="s">
        <v>29</v>
      </c>
      <c r="B31" s="2">
        <v>44161</v>
      </c>
      <c r="C31" s="2">
        <v>38328</v>
      </c>
      <c r="D31" s="2">
        <v>45737</v>
      </c>
      <c r="E31" s="2">
        <v>85451</v>
      </c>
      <c r="F31" s="2">
        <v>100231</v>
      </c>
      <c r="G31" s="2">
        <v>67269</v>
      </c>
      <c r="H31" s="2">
        <v>80309</v>
      </c>
      <c r="I31" s="2">
        <v>87754</v>
      </c>
      <c r="J31" s="2">
        <v>88841</v>
      </c>
      <c r="K31" s="2">
        <v>109987</v>
      </c>
      <c r="L31" s="2">
        <v>132138</v>
      </c>
      <c r="M31" s="2">
        <v>108586</v>
      </c>
      <c r="N31" s="2">
        <v>104860</v>
      </c>
      <c r="O31" s="2">
        <v>102734</v>
      </c>
      <c r="P31" s="6">
        <v>101810</v>
      </c>
      <c r="Q31" s="7">
        <v>156070</v>
      </c>
      <c r="R31" s="2">
        <v>172810</v>
      </c>
      <c r="S31" s="2">
        <v>125396</v>
      </c>
      <c r="T31" s="2">
        <v>124776</v>
      </c>
      <c r="U31" s="18">
        <v>116108</v>
      </c>
      <c r="V31" s="23">
        <v>99686</v>
      </c>
      <c r="W31" s="2">
        <v>135531</v>
      </c>
      <c r="X31" s="2">
        <v>125114</v>
      </c>
      <c r="Y31" s="2">
        <v>88816</v>
      </c>
      <c r="Z31" s="2">
        <v>76368</v>
      </c>
      <c r="AA31" s="2">
        <v>82496</v>
      </c>
      <c r="AB31" s="2">
        <v>75925</v>
      </c>
      <c r="AC31" s="2">
        <v>127280</v>
      </c>
      <c r="AD31" s="2">
        <v>145211</v>
      </c>
      <c r="AE31" s="2">
        <v>95461</v>
      </c>
      <c r="AF31" s="2">
        <v>87748</v>
      </c>
      <c r="AG31" s="2">
        <v>67632</v>
      </c>
      <c r="AH31" s="2">
        <v>50795</v>
      </c>
      <c r="AI31" s="2">
        <v>126128</v>
      </c>
      <c r="AJ31" s="2">
        <v>128171</v>
      </c>
      <c r="AK31" s="4">
        <v>109627</v>
      </c>
      <c r="AL31" s="2">
        <v>92169</v>
      </c>
      <c r="AM31" s="2">
        <v>73781</v>
      </c>
      <c r="AN31" s="2">
        <v>73641</v>
      </c>
      <c r="AO31" s="2">
        <v>146769</v>
      </c>
      <c r="AP31" s="14">
        <v>173543</v>
      </c>
      <c r="AQ31" s="2">
        <v>109651</v>
      </c>
      <c r="AR31" s="14">
        <v>106680</v>
      </c>
      <c r="AS31" s="4">
        <v>92300</v>
      </c>
      <c r="AT31" s="4">
        <v>74460</v>
      </c>
      <c r="AU31" s="4">
        <v>174868</v>
      </c>
      <c r="AV31" s="4">
        <v>175197</v>
      </c>
      <c r="AW31" s="47">
        <v>159679</v>
      </c>
      <c r="AX31" s="47">
        <v>117364</v>
      </c>
      <c r="AY31" s="47">
        <v>98288</v>
      </c>
      <c r="AZ31" s="47">
        <v>74936</v>
      </c>
      <c r="BA31" s="47">
        <v>169201</v>
      </c>
      <c r="BB31" s="47">
        <v>188476</v>
      </c>
      <c r="BC31" s="47">
        <v>136766</v>
      </c>
      <c r="BD31" s="47">
        <v>129932</v>
      </c>
      <c r="BE31" s="47">
        <v>109622</v>
      </c>
      <c r="BF31" s="47">
        <v>115204</v>
      </c>
      <c r="BG31" s="47">
        <v>152568</v>
      </c>
      <c r="BH31" s="47">
        <v>161154</v>
      </c>
      <c r="BI31" s="47">
        <v>148494</v>
      </c>
      <c r="BJ31" s="47">
        <v>136952</v>
      </c>
      <c r="BK31" s="47">
        <v>112281</v>
      </c>
      <c r="BL31" s="47">
        <v>131007</v>
      </c>
      <c r="BM31" s="47">
        <v>204345</v>
      </c>
      <c r="BN31" s="47">
        <v>238748</v>
      </c>
      <c r="BO31" s="47">
        <v>173608</v>
      </c>
      <c r="BP31" s="47">
        <v>149417</v>
      </c>
      <c r="BQ31" s="47">
        <v>133755</v>
      </c>
      <c r="BR31" s="47">
        <v>136267</v>
      </c>
      <c r="BS31" s="47">
        <v>112066</v>
      </c>
      <c r="BT31" s="47">
        <v>129896</v>
      </c>
      <c r="BU31" s="45">
        <v>147359</v>
      </c>
      <c r="BV31" s="45">
        <v>133817</v>
      </c>
      <c r="BW31" s="17">
        <v>158762</v>
      </c>
      <c r="BX31" s="17">
        <v>201886</v>
      </c>
      <c r="BY31" s="17">
        <v>198897</v>
      </c>
      <c r="BZ31" s="17">
        <v>173435</v>
      </c>
      <c r="CA31" s="17">
        <v>160133</v>
      </c>
      <c r="CB31" s="17">
        <v>127394</v>
      </c>
      <c r="CC31" s="17">
        <v>136619</v>
      </c>
      <c r="CD31" s="17">
        <v>148788</v>
      </c>
      <c r="CE31" s="17">
        <v>122433</v>
      </c>
      <c r="CF31" s="17">
        <v>154098</v>
      </c>
      <c r="CG31" s="17">
        <v>138036</v>
      </c>
      <c r="CH31" s="17">
        <v>148481</v>
      </c>
      <c r="CI31" s="17">
        <v>168144</v>
      </c>
      <c r="CJ31" s="17">
        <v>166644</v>
      </c>
      <c r="CK31" s="17">
        <v>182081</v>
      </c>
      <c r="CL31" s="17">
        <v>236295</v>
      </c>
      <c r="CM31" s="17">
        <v>195523</v>
      </c>
      <c r="CN31" s="17">
        <v>173732</v>
      </c>
      <c r="CO31" s="17">
        <v>194866</v>
      </c>
      <c r="CP31" s="17">
        <v>180288</v>
      </c>
      <c r="CQ31" s="17">
        <v>152477</v>
      </c>
      <c r="CR31" s="17">
        <v>155793</v>
      </c>
      <c r="CS31" s="17">
        <v>136851</v>
      </c>
      <c r="CT31" s="17">
        <v>138432</v>
      </c>
      <c r="CU31" s="17">
        <v>160869</v>
      </c>
      <c r="CV31" s="17">
        <v>157583</v>
      </c>
      <c r="CW31" s="17">
        <v>178902</v>
      </c>
      <c r="CX31" s="17">
        <v>181481</v>
      </c>
      <c r="CY31" s="17">
        <v>146107</v>
      </c>
      <c r="CZ31" s="17">
        <v>124606</v>
      </c>
      <c r="DA31" s="17">
        <v>144400</v>
      </c>
      <c r="DB31" s="17">
        <v>124048</v>
      </c>
      <c r="DC31" s="17">
        <v>95621</v>
      </c>
      <c r="DD31" s="17">
        <v>87037</v>
      </c>
      <c r="DE31" s="17">
        <v>81673</v>
      </c>
      <c r="DF31" s="17"/>
      <c r="DG31" s="17"/>
    </row>
    <row r="32" spans="1:111" ht="12.75" x14ac:dyDescent="0.2">
      <c r="A32" s="31" t="s">
        <v>30</v>
      </c>
      <c r="B32" s="2">
        <v>59709</v>
      </c>
      <c r="C32" s="2">
        <v>65188</v>
      </c>
      <c r="D32" s="2">
        <v>59914</v>
      </c>
      <c r="E32" s="2">
        <v>22242</v>
      </c>
      <c r="F32" s="2">
        <v>10693</v>
      </c>
      <c r="G32" s="2">
        <v>42328</v>
      </c>
      <c r="H32" s="2">
        <v>33833</v>
      </c>
      <c r="I32" s="2">
        <v>40653</v>
      </c>
      <c r="J32" s="2">
        <v>36687</v>
      </c>
      <c r="K32" s="2">
        <v>17469</v>
      </c>
      <c r="L32" s="2">
        <v>13082</v>
      </c>
      <c r="M32" s="2">
        <v>28343</v>
      </c>
      <c r="N32" s="2">
        <v>16151</v>
      </c>
      <c r="O32" s="2">
        <v>28932</v>
      </c>
      <c r="P32" s="4">
        <v>28030</v>
      </c>
      <c r="Q32" s="7">
        <v>27559</v>
      </c>
      <c r="R32" s="2">
        <v>11961</v>
      </c>
      <c r="S32" s="2">
        <v>16327</v>
      </c>
      <c r="T32" s="2">
        <v>16324</v>
      </c>
      <c r="U32" s="17">
        <v>18434</v>
      </c>
      <c r="V32" s="7">
        <v>29573</v>
      </c>
      <c r="W32" s="2">
        <v>18076</v>
      </c>
      <c r="X32" s="2">
        <v>11373</v>
      </c>
      <c r="Y32" s="2">
        <v>37158</v>
      </c>
      <c r="Z32" s="2">
        <v>39256</v>
      </c>
      <c r="AA32" s="2">
        <v>32431</v>
      </c>
      <c r="AB32" s="2">
        <v>34470</v>
      </c>
      <c r="AC32" s="2">
        <v>13922</v>
      </c>
      <c r="AD32" s="2">
        <v>14176</v>
      </c>
      <c r="AE32" s="2">
        <v>19890</v>
      </c>
      <c r="AF32" s="2">
        <v>22745</v>
      </c>
      <c r="AG32" s="2">
        <v>45360</v>
      </c>
      <c r="AH32" s="2">
        <v>62220</v>
      </c>
      <c r="AI32" s="2">
        <v>11811</v>
      </c>
      <c r="AJ32" s="2">
        <v>18913</v>
      </c>
      <c r="AK32" s="4">
        <v>42699</v>
      </c>
      <c r="AL32" s="2">
        <v>30517</v>
      </c>
      <c r="AM32" s="2">
        <v>38897</v>
      </c>
      <c r="AN32" s="2">
        <v>39198</v>
      </c>
      <c r="AO32" s="2">
        <v>15069</v>
      </c>
      <c r="AP32" s="14">
        <v>14739</v>
      </c>
      <c r="AQ32" s="2">
        <v>31022</v>
      </c>
      <c r="AR32" s="14">
        <v>18382</v>
      </c>
      <c r="AS32" s="4">
        <v>19117</v>
      </c>
      <c r="AT32" s="4">
        <v>35805</v>
      </c>
      <c r="AU32" s="4">
        <v>17388</v>
      </c>
      <c r="AV32" s="4">
        <v>15949</v>
      </c>
      <c r="AW32" s="47">
        <v>24030</v>
      </c>
      <c r="AX32" s="47">
        <v>25440</v>
      </c>
      <c r="AY32" s="47">
        <v>17255</v>
      </c>
      <c r="AZ32" s="47">
        <v>38626</v>
      </c>
      <c r="BA32" s="47">
        <v>20325</v>
      </c>
      <c r="BB32" s="47">
        <v>14278</v>
      </c>
      <c r="BC32" s="47">
        <v>29724</v>
      </c>
      <c r="BD32" s="47">
        <v>23936</v>
      </c>
      <c r="BE32" s="47">
        <v>19864</v>
      </c>
      <c r="BF32" s="47">
        <v>21383</v>
      </c>
      <c r="BG32" s="47">
        <v>41249</v>
      </c>
      <c r="BH32" s="47">
        <v>17686</v>
      </c>
      <c r="BI32" s="47">
        <v>53517</v>
      </c>
      <c r="BJ32" s="47">
        <v>18680</v>
      </c>
      <c r="BK32" s="47">
        <v>14950</v>
      </c>
      <c r="BL32" s="47">
        <v>35139</v>
      </c>
      <c r="BM32" s="47">
        <v>28017</v>
      </c>
      <c r="BN32" s="47">
        <v>28942</v>
      </c>
      <c r="BO32" s="47">
        <v>44664</v>
      </c>
      <c r="BP32" s="47">
        <v>27030</v>
      </c>
      <c r="BQ32" s="47">
        <v>31423</v>
      </c>
      <c r="BR32" s="47">
        <v>36782</v>
      </c>
      <c r="BS32" s="47">
        <v>94399</v>
      </c>
      <c r="BT32" s="47">
        <v>96433</v>
      </c>
      <c r="BU32" s="45">
        <v>100951</v>
      </c>
      <c r="BV32" s="45">
        <v>90307</v>
      </c>
      <c r="BW32" s="17">
        <v>110232</v>
      </c>
      <c r="BX32" s="17">
        <v>69088</v>
      </c>
      <c r="BY32" s="17">
        <v>90279</v>
      </c>
      <c r="BZ32" s="17">
        <v>85389</v>
      </c>
      <c r="CA32" s="17">
        <v>100436</v>
      </c>
      <c r="CB32" s="17">
        <v>116577</v>
      </c>
      <c r="CC32" s="17">
        <v>46238</v>
      </c>
      <c r="CD32" s="17">
        <v>55571</v>
      </c>
      <c r="CE32" s="17">
        <v>64250</v>
      </c>
      <c r="CF32" s="17">
        <v>32487</v>
      </c>
      <c r="CG32" s="17">
        <v>80308</v>
      </c>
      <c r="CH32" s="17">
        <v>41020</v>
      </c>
      <c r="CI32" s="17">
        <v>32172</v>
      </c>
      <c r="CJ32" s="17">
        <v>35683</v>
      </c>
      <c r="CK32" s="17">
        <v>57817</v>
      </c>
      <c r="CL32" s="17">
        <v>54913</v>
      </c>
      <c r="CM32" s="17">
        <v>52569</v>
      </c>
      <c r="CN32" s="17">
        <v>64404</v>
      </c>
      <c r="CO32" s="17">
        <v>40911</v>
      </c>
      <c r="CP32" s="17">
        <v>56737</v>
      </c>
      <c r="CQ32" s="17">
        <v>33826</v>
      </c>
      <c r="CR32" s="17">
        <v>41870</v>
      </c>
      <c r="CS32" s="17">
        <v>79894</v>
      </c>
      <c r="CT32" s="17">
        <v>48857</v>
      </c>
      <c r="CU32" s="17">
        <v>38619</v>
      </c>
      <c r="CV32" s="17">
        <v>58611</v>
      </c>
      <c r="CW32" s="17">
        <v>36553</v>
      </c>
      <c r="CX32" s="17">
        <v>46232</v>
      </c>
      <c r="CY32" s="17">
        <v>44347</v>
      </c>
      <c r="CZ32" s="17">
        <v>64964</v>
      </c>
      <c r="DA32" s="17">
        <v>48643</v>
      </c>
      <c r="DB32" s="17">
        <v>60638</v>
      </c>
      <c r="DC32" s="17">
        <v>78758</v>
      </c>
      <c r="DD32" s="17">
        <v>67657</v>
      </c>
      <c r="DE32" s="17">
        <v>92113</v>
      </c>
      <c r="DF32" s="17"/>
      <c r="DG32" s="17"/>
    </row>
    <row r="33" spans="1:111" ht="12.75" x14ac:dyDescent="0.2">
      <c r="A33" s="31" t="s">
        <v>31</v>
      </c>
      <c r="B33" s="2">
        <v>4455</v>
      </c>
      <c r="C33" s="2">
        <v>3710</v>
      </c>
      <c r="D33" s="2">
        <v>3920</v>
      </c>
      <c r="E33" s="2">
        <v>3623</v>
      </c>
      <c r="F33" s="2">
        <v>3727</v>
      </c>
      <c r="G33" s="2">
        <v>7168</v>
      </c>
      <c r="H33" s="2">
        <v>4540</v>
      </c>
      <c r="I33" s="2">
        <v>3220</v>
      </c>
      <c r="J33" s="2">
        <v>7041</v>
      </c>
      <c r="K33" s="2">
        <v>4693</v>
      </c>
      <c r="L33" s="2">
        <v>5824</v>
      </c>
      <c r="M33" s="2">
        <v>8229</v>
      </c>
      <c r="N33" s="2">
        <v>15456</v>
      </c>
      <c r="O33" s="2">
        <v>5810</v>
      </c>
      <c r="P33" s="6">
        <v>7429</v>
      </c>
      <c r="Q33" s="7">
        <v>7195</v>
      </c>
      <c r="R33" s="2">
        <v>8229</v>
      </c>
      <c r="S33" s="2">
        <v>4009</v>
      </c>
      <c r="T33" s="2">
        <v>4217</v>
      </c>
      <c r="U33" s="2">
        <v>4661</v>
      </c>
      <c r="V33" s="2">
        <v>3772</v>
      </c>
      <c r="W33" s="2">
        <v>4234</v>
      </c>
      <c r="X33" s="2">
        <v>5089</v>
      </c>
      <c r="Y33" s="2">
        <v>0</v>
      </c>
      <c r="Z33" s="2">
        <v>48</v>
      </c>
      <c r="AA33" s="2">
        <v>0</v>
      </c>
      <c r="AB33" s="2">
        <v>0</v>
      </c>
      <c r="AC33" s="2">
        <v>46</v>
      </c>
      <c r="AD33" s="2">
        <v>0</v>
      </c>
      <c r="AE33" s="2">
        <v>0</v>
      </c>
      <c r="AF33" s="2">
        <v>1</v>
      </c>
      <c r="AG33" s="2">
        <v>31</v>
      </c>
      <c r="AH33" s="2">
        <v>0</v>
      </c>
      <c r="AI33" s="2">
        <v>0</v>
      </c>
      <c r="AJ33" s="2">
        <v>0</v>
      </c>
      <c r="AK33" s="4">
        <v>0</v>
      </c>
      <c r="AL33" s="2">
        <v>0</v>
      </c>
      <c r="AM33" s="2">
        <v>0</v>
      </c>
      <c r="AN33" s="2">
        <v>0</v>
      </c>
      <c r="AO33" s="2">
        <v>3</v>
      </c>
      <c r="AP33" s="14">
        <v>2</v>
      </c>
      <c r="AQ33" s="2">
        <v>0</v>
      </c>
      <c r="AR33" s="14">
        <v>0</v>
      </c>
      <c r="AS33" s="4">
        <v>0</v>
      </c>
      <c r="AT33" s="4">
        <v>1</v>
      </c>
      <c r="AU33" s="4">
        <v>0</v>
      </c>
      <c r="AV33" s="4">
        <v>0</v>
      </c>
      <c r="AW33" s="47">
        <v>2</v>
      </c>
      <c r="AX33" s="47">
        <v>0</v>
      </c>
      <c r="AY33" s="47">
        <v>1290</v>
      </c>
      <c r="AZ33" s="47">
        <v>1</v>
      </c>
      <c r="BA33" s="47">
        <v>0</v>
      </c>
      <c r="BB33" s="47">
        <v>16</v>
      </c>
      <c r="BC33" s="47">
        <v>3</v>
      </c>
      <c r="BD33" s="47">
        <v>0</v>
      </c>
      <c r="BE33" s="47">
        <v>2405</v>
      </c>
      <c r="BF33" s="47">
        <v>2</v>
      </c>
      <c r="BG33" s="47">
        <v>0</v>
      </c>
      <c r="BH33" s="47">
        <v>2</v>
      </c>
      <c r="BI33" s="47">
        <v>0</v>
      </c>
      <c r="BJ33" s="47">
        <v>0</v>
      </c>
      <c r="BK33" s="47">
        <v>0</v>
      </c>
      <c r="BL33" s="47">
        <v>0</v>
      </c>
      <c r="BM33" s="47">
        <v>0</v>
      </c>
      <c r="BN33" s="47">
        <v>1</v>
      </c>
      <c r="BO33" s="47">
        <v>0</v>
      </c>
      <c r="BP33" s="47">
        <v>0</v>
      </c>
      <c r="BQ33" s="47">
        <v>2</v>
      </c>
      <c r="BR33" s="47">
        <v>0</v>
      </c>
      <c r="BS33" s="47">
        <v>0</v>
      </c>
      <c r="BT33" s="47">
        <v>3</v>
      </c>
      <c r="BU33" s="45">
        <v>52</v>
      </c>
      <c r="BV33" s="45">
        <v>0</v>
      </c>
      <c r="BW33" s="17">
        <v>0</v>
      </c>
      <c r="BX33" s="17">
        <v>8</v>
      </c>
      <c r="BY33" s="17">
        <v>0</v>
      </c>
      <c r="BZ33" s="17">
        <v>12</v>
      </c>
      <c r="CA33" s="17">
        <v>188</v>
      </c>
      <c r="CB33" s="17">
        <v>0</v>
      </c>
      <c r="CC33" s="17">
        <v>0</v>
      </c>
      <c r="CD33" s="17">
        <v>0</v>
      </c>
      <c r="CE33" s="17">
        <v>0</v>
      </c>
      <c r="CF33" s="17">
        <v>0</v>
      </c>
      <c r="CG33" s="17">
        <v>0</v>
      </c>
      <c r="CH33" s="17">
        <v>0</v>
      </c>
      <c r="CI33" s="17">
        <v>1</v>
      </c>
      <c r="CJ33" s="17">
        <v>26</v>
      </c>
      <c r="CK33" s="17">
        <v>1</v>
      </c>
      <c r="CL33" s="17">
        <v>0</v>
      </c>
      <c r="CM33" s="17">
        <v>0</v>
      </c>
      <c r="CN33" s="17">
        <v>357</v>
      </c>
      <c r="CO33" s="17">
        <v>4</v>
      </c>
      <c r="CP33" s="17">
        <v>47</v>
      </c>
      <c r="CQ33" s="17">
        <v>53</v>
      </c>
      <c r="CR33" s="17">
        <v>56</v>
      </c>
      <c r="CS33" s="17">
        <v>0</v>
      </c>
      <c r="CT33" s="17">
        <v>0</v>
      </c>
      <c r="CU33" s="17">
        <v>58</v>
      </c>
      <c r="CV33" s="17">
        <v>73</v>
      </c>
      <c r="CW33" s="17">
        <v>14</v>
      </c>
      <c r="CX33" s="17">
        <v>0</v>
      </c>
      <c r="CY33" s="17">
        <v>0</v>
      </c>
      <c r="CZ33" s="17">
        <v>0</v>
      </c>
      <c r="DA33" s="17">
        <v>0</v>
      </c>
      <c r="DB33" s="17">
        <v>0</v>
      </c>
      <c r="DC33" s="17">
        <v>0</v>
      </c>
      <c r="DD33" s="17">
        <v>0</v>
      </c>
      <c r="DE33" s="17">
        <v>0</v>
      </c>
      <c r="DF33" s="17"/>
      <c r="DG33" s="17"/>
    </row>
    <row r="34" spans="1:111" ht="12.75" x14ac:dyDescent="0.2">
      <c r="A34" s="31" t="s">
        <v>32</v>
      </c>
      <c r="B34" s="2">
        <v>531</v>
      </c>
      <c r="C34" s="2">
        <v>560</v>
      </c>
      <c r="D34" s="2">
        <v>8969</v>
      </c>
      <c r="E34" s="2">
        <v>1008</v>
      </c>
      <c r="F34" s="2">
        <v>897</v>
      </c>
      <c r="G34" s="2">
        <v>716</v>
      </c>
      <c r="H34" s="2">
        <v>1469</v>
      </c>
      <c r="I34" s="2">
        <v>1028</v>
      </c>
      <c r="J34" s="2">
        <v>2816</v>
      </c>
      <c r="K34" s="2">
        <v>1092</v>
      </c>
      <c r="L34" s="2">
        <v>1094</v>
      </c>
      <c r="M34" s="2">
        <v>586</v>
      </c>
      <c r="N34" s="2">
        <v>1328</v>
      </c>
      <c r="O34" s="2">
        <v>2712</v>
      </c>
      <c r="P34" s="4">
        <v>1767</v>
      </c>
      <c r="Q34" s="7">
        <v>2086</v>
      </c>
      <c r="R34" s="2">
        <v>739</v>
      </c>
      <c r="S34" s="2">
        <v>3927</v>
      </c>
      <c r="T34" s="2">
        <v>15026</v>
      </c>
      <c r="U34" s="2">
        <v>14953</v>
      </c>
      <c r="V34" s="2">
        <v>398</v>
      </c>
      <c r="W34" s="2">
        <v>575</v>
      </c>
      <c r="X34" s="2">
        <v>731</v>
      </c>
      <c r="Y34" s="2">
        <v>356</v>
      </c>
      <c r="Z34" s="2">
        <v>301</v>
      </c>
      <c r="AA34" s="2">
        <v>609</v>
      </c>
      <c r="AB34" s="2">
        <v>251</v>
      </c>
      <c r="AC34" s="2">
        <v>275</v>
      </c>
      <c r="AD34" s="2">
        <v>261</v>
      </c>
      <c r="AE34" s="2">
        <v>2854</v>
      </c>
      <c r="AF34" s="2">
        <v>7326</v>
      </c>
      <c r="AG34" s="2">
        <v>8597</v>
      </c>
      <c r="AH34" s="2">
        <v>1688</v>
      </c>
      <c r="AI34" s="2">
        <v>7739</v>
      </c>
      <c r="AJ34" s="2">
        <v>4683</v>
      </c>
      <c r="AK34" s="4">
        <v>10488</v>
      </c>
      <c r="AL34" s="2">
        <v>5554</v>
      </c>
      <c r="AM34" s="2">
        <v>688</v>
      </c>
      <c r="AN34" s="2">
        <v>4069</v>
      </c>
      <c r="AO34" s="2">
        <v>3400</v>
      </c>
      <c r="AP34" s="2">
        <v>140</v>
      </c>
      <c r="AQ34" s="2">
        <v>106</v>
      </c>
      <c r="AR34" s="2">
        <v>8343</v>
      </c>
      <c r="AS34" s="4">
        <v>114</v>
      </c>
      <c r="AT34" s="4">
        <v>133</v>
      </c>
      <c r="AU34" s="4">
        <v>8863</v>
      </c>
      <c r="AV34" s="4">
        <v>141</v>
      </c>
      <c r="AW34" s="43">
        <v>252</v>
      </c>
      <c r="AX34" s="43">
        <v>3528</v>
      </c>
      <c r="AY34" s="43">
        <v>14765</v>
      </c>
      <c r="AZ34" s="43">
        <v>8634</v>
      </c>
      <c r="BA34" s="43">
        <v>12924</v>
      </c>
      <c r="BB34" s="43">
        <v>2766</v>
      </c>
      <c r="BC34" s="43">
        <v>4509</v>
      </c>
      <c r="BD34" s="43">
        <v>2925</v>
      </c>
      <c r="BE34" s="43">
        <v>101</v>
      </c>
      <c r="BF34" s="43">
        <v>5607</v>
      </c>
      <c r="BG34" s="43">
        <v>119</v>
      </c>
      <c r="BH34" s="43">
        <v>7157</v>
      </c>
      <c r="BI34" s="43">
        <v>5114</v>
      </c>
      <c r="BJ34" s="43">
        <v>4752</v>
      </c>
      <c r="BK34" s="43">
        <v>472</v>
      </c>
      <c r="BL34" s="43">
        <v>170</v>
      </c>
      <c r="BM34" s="43">
        <v>10076</v>
      </c>
      <c r="BN34" s="43">
        <v>5505</v>
      </c>
      <c r="BO34" s="43">
        <v>195</v>
      </c>
      <c r="BP34" s="43">
        <v>766</v>
      </c>
      <c r="BQ34" s="43">
        <v>2203</v>
      </c>
      <c r="BR34" s="43">
        <v>40840</v>
      </c>
      <c r="BS34" s="43">
        <v>11539</v>
      </c>
      <c r="BT34" s="43">
        <v>13454</v>
      </c>
      <c r="BU34" s="45">
        <v>16765</v>
      </c>
      <c r="BV34" s="45">
        <v>11155</v>
      </c>
      <c r="BW34" s="17">
        <v>11041</v>
      </c>
      <c r="BX34" s="17">
        <v>197</v>
      </c>
      <c r="BY34" s="17">
        <v>211</v>
      </c>
      <c r="BZ34" s="17">
        <v>157</v>
      </c>
      <c r="CA34" s="17">
        <v>143</v>
      </c>
      <c r="CB34" s="17">
        <v>131</v>
      </c>
      <c r="CC34" s="17">
        <v>123</v>
      </c>
      <c r="CD34" s="17">
        <v>95</v>
      </c>
      <c r="CE34" s="17">
        <v>111</v>
      </c>
      <c r="CF34" s="17">
        <v>586</v>
      </c>
      <c r="CG34" s="17">
        <v>415</v>
      </c>
      <c r="CH34" s="17">
        <v>326</v>
      </c>
      <c r="CI34" s="17">
        <v>302</v>
      </c>
      <c r="CJ34" s="17">
        <v>230</v>
      </c>
      <c r="CK34" s="17">
        <v>201</v>
      </c>
      <c r="CL34" s="17">
        <v>123</v>
      </c>
      <c r="CM34" s="17">
        <v>129</v>
      </c>
      <c r="CN34" s="17">
        <v>426</v>
      </c>
      <c r="CO34" s="17">
        <v>74</v>
      </c>
      <c r="CP34" s="17">
        <v>176</v>
      </c>
      <c r="CQ34" s="17">
        <v>197</v>
      </c>
      <c r="CR34" s="17">
        <v>174</v>
      </c>
      <c r="CS34" s="17">
        <v>582</v>
      </c>
      <c r="CT34" s="17">
        <v>518</v>
      </c>
      <c r="CU34" s="17">
        <v>510</v>
      </c>
      <c r="CV34" s="17">
        <v>426</v>
      </c>
      <c r="CW34" s="17">
        <v>434</v>
      </c>
      <c r="CX34" s="17">
        <v>335</v>
      </c>
      <c r="CY34" s="17">
        <v>310</v>
      </c>
      <c r="CZ34" s="17">
        <v>308</v>
      </c>
      <c r="DA34" s="17">
        <v>326</v>
      </c>
      <c r="DB34" s="17">
        <v>261</v>
      </c>
      <c r="DC34" s="17">
        <v>881</v>
      </c>
      <c r="DD34" s="17">
        <v>10509</v>
      </c>
      <c r="DE34" s="17">
        <v>4331</v>
      </c>
      <c r="DF34" s="17"/>
      <c r="DG34" s="17"/>
    </row>
    <row r="35" spans="1:111" ht="24" x14ac:dyDescent="0.2">
      <c r="A35" s="33" t="s">
        <v>37</v>
      </c>
      <c r="B35" s="2">
        <v>629691</v>
      </c>
      <c r="C35" s="2">
        <v>663211</v>
      </c>
      <c r="D35" s="2">
        <v>681873</v>
      </c>
      <c r="E35" s="2">
        <v>698053</v>
      </c>
      <c r="F35" s="2">
        <v>713809</v>
      </c>
      <c r="G35" s="2">
        <v>775144</v>
      </c>
      <c r="H35" s="2">
        <v>777845</v>
      </c>
      <c r="I35" s="2">
        <v>816365</v>
      </c>
      <c r="J35" s="2">
        <v>802919</v>
      </c>
      <c r="K35" s="2">
        <v>828934</v>
      </c>
      <c r="L35" s="2">
        <v>824354</v>
      </c>
      <c r="M35" s="2">
        <v>844587</v>
      </c>
      <c r="N35" s="2">
        <v>905626</v>
      </c>
      <c r="O35" s="2">
        <v>928081</v>
      </c>
      <c r="P35" s="6">
        <v>914345</v>
      </c>
      <c r="Q35" s="7">
        <v>895183</v>
      </c>
      <c r="R35" s="2">
        <v>892475</v>
      </c>
      <c r="S35" s="2">
        <v>942016</v>
      </c>
      <c r="T35" s="2">
        <v>953981</v>
      </c>
      <c r="U35" s="17">
        <v>971708</v>
      </c>
      <c r="V35" s="7">
        <v>987562</v>
      </c>
      <c r="W35" s="2">
        <v>984467</v>
      </c>
      <c r="X35" s="2">
        <v>997912</v>
      </c>
      <c r="Y35" s="2">
        <v>1015471</v>
      </c>
      <c r="Z35" s="2">
        <v>1070462</v>
      </c>
      <c r="AA35" s="2">
        <v>1073545</v>
      </c>
      <c r="AB35" s="2">
        <v>1089913</v>
      </c>
      <c r="AC35" s="2">
        <v>1101570</v>
      </c>
      <c r="AD35" s="2">
        <v>1138128</v>
      </c>
      <c r="AE35" s="2">
        <v>1183443</v>
      </c>
      <c r="AF35" s="2">
        <v>1204782</v>
      </c>
      <c r="AG35" s="2">
        <v>1228707</v>
      </c>
      <c r="AH35" s="2">
        <v>1280530</v>
      </c>
      <c r="AI35" s="2">
        <v>1279017</v>
      </c>
      <c r="AJ35" s="2">
        <v>1363485</v>
      </c>
      <c r="AK35" s="4">
        <v>1397896</v>
      </c>
      <c r="AL35" s="2">
        <v>1450820</v>
      </c>
      <c r="AM35" s="2">
        <v>1493723</v>
      </c>
      <c r="AN35" s="2">
        <v>1483619</v>
      </c>
      <c r="AO35" s="2">
        <v>1457949</v>
      </c>
      <c r="AP35" s="14">
        <v>1449959</v>
      </c>
      <c r="AQ35" s="2">
        <v>1504419</v>
      </c>
      <c r="AR35" s="2">
        <v>1528358</v>
      </c>
      <c r="AS35" s="2">
        <v>1618758</v>
      </c>
      <c r="AT35" s="2">
        <v>1711271</v>
      </c>
      <c r="AU35" s="2">
        <v>1785248</v>
      </c>
      <c r="AV35" s="2">
        <v>1760276</v>
      </c>
      <c r="AW35" s="43">
        <v>1782139</v>
      </c>
      <c r="AX35" s="43">
        <v>1821960</v>
      </c>
      <c r="AY35" s="43">
        <v>1844075</v>
      </c>
      <c r="AZ35" s="43">
        <v>1875803</v>
      </c>
      <c r="BA35" s="43">
        <v>1908134</v>
      </c>
      <c r="BB35" s="43">
        <v>1963871</v>
      </c>
      <c r="BC35" s="43">
        <v>1938688</v>
      </c>
      <c r="BD35" s="43">
        <v>1943546</v>
      </c>
      <c r="BE35" s="43">
        <v>1965771</v>
      </c>
      <c r="BF35" s="43">
        <v>1930964</v>
      </c>
      <c r="BG35" s="43">
        <v>2007783</v>
      </c>
      <c r="BH35" s="43">
        <v>2083487</v>
      </c>
      <c r="BI35" s="43">
        <v>2016955</v>
      </c>
      <c r="BJ35" s="43">
        <v>2000238</v>
      </c>
      <c r="BK35" s="43">
        <v>1970540</v>
      </c>
      <c r="BL35" s="43">
        <v>1945389</v>
      </c>
      <c r="BM35" s="43">
        <v>2017407</v>
      </c>
      <c r="BN35" s="43">
        <v>2052707</v>
      </c>
      <c r="BO35" s="43">
        <v>1990598</v>
      </c>
      <c r="BP35" s="43">
        <v>2019137</v>
      </c>
      <c r="BQ35" s="43">
        <v>2112710</v>
      </c>
      <c r="BR35" s="43">
        <v>2118580</v>
      </c>
      <c r="BS35" s="43">
        <v>2090915</v>
      </c>
      <c r="BT35" s="43">
        <v>2149074</v>
      </c>
      <c r="BU35" s="45">
        <v>2273289</v>
      </c>
      <c r="BV35" s="45">
        <v>2102454</v>
      </c>
      <c r="BW35" s="17">
        <v>2035351</v>
      </c>
      <c r="BX35" s="17">
        <v>2075622</v>
      </c>
      <c r="BY35" s="17">
        <v>2196439</v>
      </c>
      <c r="BZ35" s="17">
        <v>2308395</v>
      </c>
      <c r="CA35" s="17">
        <v>2383773</v>
      </c>
      <c r="CB35" s="17">
        <v>2465676</v>
      </c>
      <c r="CC35" s="17">
        <v>2522027</v>
      </c>
      <c r="CD35" s="17">
        <v>2546040</v>
      </c>
      <c r="CE35" s="17">
        <v>2496715</v>
      </c>
      <c r="CF35" s="17">
        <v>2591260</v>
      </c>
      <c r="CG35" s="17">
        <v>2636815</v>
      </c>
      <c r="CH35" s="17">
        <v>2619496</v>
      </c>
      <c r="CI35" s="17">
        <v>2628605</v>
      </c>
      <c r="CJ35" s="17">
        <v>2762354</v>
      </c>
      <c r="CK35" s="17">
        <v>2758196</v>
      </c>
      <c r="CL35" s="17">
        <v>2802318</v>
      </c>
      <c r="CM35" s="17">
        <v>2790712</v>
      </c>
      <c r="CN35" s="17">
        <v>2814076</v>
      </c>
      <c r="CO35" s="17">
        <v>2877299</v>
      </c>
      <c r="CP35" s="17">
        <v>2905838</v>
      </c>
      <c r="CQ35" s="17">
        <v>3024976</v>
      </c>
      <c r="CR35" s="17">
        <v>3096805</v>
      </c>
      <c r="CS35" s="17">
        <v>3074461</v>
      </c>
      <c r="CT35" s="17">
        <v>3123763</v>
      </c>
      <c r="CU35" s="17">
        <v>3111357</v>
      </c>
      <c r="CV35" s="17">
        <v>3101202</v>
      </c>
      <c r="CW35" s="17">
        <v>3090316</v>
      </c>
      <c r="CX35" s="17">
        <v>3141876</v>
      </c>
      <c r="CY35" s="17">
        <v>3110007</v>
      </c>
      <c r="CZ35" s="17">
        <v>3122139</v>
      </c>
      <c r="DA35" s="17">
        <v>2975199</v>
      </c>
      <c r="DB35" s="17">
        <v>3052820</v>
      </c>
      <c r="DC35" s="17">
        <v>3114098</v>
      </c>
      <c r="DD35" s="17">
        <v>3219780</v>
      </c>
      <c r="DE35" s="17">
        <v>3309033</v>
      </c>
      <c r="DF35" s="17"/>
      <c r="DG35" s="17"/>
    </row>
    <row r="36" spans="1:111" ht="12.75" x14ac:dyDescent="0.2">
      <c r="A36" s="31" t="s">
        <v>33</v>
      </c>
      <c r="B36" s="2">
        <v>25439</v>
      </c>
      <c r="C36" s="2">
        <v>25439</v>
      </c>
      <c r="D36" s="2">
        <v>25439</v>
      </c>
      <c r="E36" s="2">
        <v>25439</v>
      </c>
      <c r="F36" s="2">
        <v>25439</v>
      </c>
      <c r="G36" s="2">
        <v>25439</v>
      </c>
      <c r="H36" s="2">
        <v>25439</v>
      </c>
      <c r="I36" s="2">
        <v>25439</v>
      </c>
      <c r="J36" s="2">
        <v>25439</v>
      </c>
      <c r="K36" s="2">
        <v>25439</v>
      </c>
      <c r="L36" s="2">
        <v>25439</v>
      </c>
      <c r="M36" s="2">
        <v>46213</v>
      </c>
      <c r="N36" s="2">
        <v>46213</v>
      </c>
      <c r="O36" s="2">
        <v>46213</v>
      </c>
      <c r="P36" s="6">
        <v>46213</v>
      </c>
      <c r="Q36" s="7">
        <v>46213</v>
      </c>
      <c r="R36" s="2">
        <v>46213</v>
      </c>
      <c r="S36" s="2">
        <v>46213</v>
      </c>
      <c r="T36" s="2">
        <v>46213</v>
      </c>
      <c r="U36" s="2">
        <v>43483</v>
      </c>
      <c r="V36" s="2">
        <v>43483</v>
      </c>
      <c r="W36" s="2">
        <v>43483</v>
      </c>
      <c r="X36" s="2">
        <v>43483</v>
      </c>
      <c r="Y36" s="2">
        <v>47302</v>
      </c>
      <c r="Z36" s="2">
        <v>47302</v>
      </c>
      <c r="AA36" s="2">
        <v>47302</v>
      </c>
      <c r="AB36" s="2">
        <v>47302</v>
      </c>
      <c r="AC36" s="2">
        <v>47302</v>
      </c>
      <c r="AD36" s="2">
        <v>47302</v>
      </c>
      <c r="AE36" s="2">
        <v>47302</v>
      </c>
      <c r="AF36" s="2">
        <v>47302</v>
      </c>
      <c r="AG36" s="2">
        <v>47302</v>
      </c>
      <c r="AH36" s="2">
        <v>47302</v>
      </c>
      <c r="AI36" s="2">
        <v>47302</v>
      </c>
      <c r="AJ36" s="2">
        <v>47302</v>
      </c>
      <c r="AK36" s="2">
        <v>68622</v>
      </c>
      <c r="AL36" s="2">
        <v>68622</v>
      </c>
      <c r="AM36" s="2">
        <v>68622</v>
      </c>
      <c r="AN36" s="2">
        <v>68622</v>
      </c>
      <c r="AO36" s="2">
        <v>68622</v>
      </c>
      <c r="AP36" s="14">
        <v>68622</v>
      </c>
      <c r="AQ36" s="2">
        <v>68622</v>
      </c>
      <c r="AR36" s="14">
        <v>68622</v>
      </c>
      <c r="AS36" s="2">
        <v>68622</v>
      </c>
      <c r="AT36" s="2">
        <v>68622</v>
      </c>
      <c r="AU36" s="2">
        <v>68622</v>
      </c>
      <c r="AV36" s="2">
        <v>68622</v>
      </c>
      <c r="AW36" s="43">
        <v>74123</v>
      </c>
      <c r="AX36" s="43">
        <v>74123</v>
      </c>
      <c r="AY36" s="43">
        <v>74123</v>
      </c>
      <c r="AZ36" s="43">
        <v>74123</v>
      </c>
      <c r="BA36" s="43">
        <v>74123</v>
      </c>
      <c r="BB36" s="43">
        <v>74123</v>
      </c>
      <c r="BC36" s="43">
        <v>74123</v>
      </c>
      <c r="BD36" s="43">
        <v>74123</v>
      </c>
      <c r="BE36" s="43">
        <v>74123</v>
      </c>
      <c r="BF36" s="43">
        <v>74123</v>
      </c>
      <c r="BG36" s="43">
        <v>74123</v>
      </c>
      <c r="BH36" s="43">
        <v>74123</v>
      </c>
      <c r="BI36" s="43">
        <v>56548</v>
      </c>
      <c r="BJ36" s="43">
        <v>56548</v>
      </c>
      <c r="BK36" s="43">
        <v>56548</v>
      </c>
      <c r="BL36" s="43">
        <v>56548</v>
      </c>
      <c r="BM36" s="43">
        <v>56548</v>
      </c>
      <c r="BN36" s="43">
        <v>56548</v>
      </c>
      <c r="BO36" s="43">
        <v>56548</v>
      </c>
      <c r="BP36" s="43">
        <v>56548</v>
      </c>
      <c r="BQ36" s="43">
        <v>56548</v>
      </c>
      <c r="BR36" s="43">
        <v>56548</v>
      </c>
      <c r="BS36" s="43">
        <v>56548</v>
      </c>
      <c r="BT36" s="43">
        <v>56548</v>
      </c>
      <c r="BU36" s="45">
        <v>59887</v>
      </c>
      <c r="BV36" s="45">
        <v>59887</v>
      </c>
      <c r="BW36" s="17">
        <v>59887</v>
      </c>
      <c r="BX36" s="17">
        <v>59887</v>
      </c>
      <c r="BY36" s="17">
        <v>59887</v>
      </c>
      <c r="BZ36" s="17">
        <v>59887</v>
      </c>
      <c r="CA36" s="17">
        <v>59887</v>
      </c>
      <c r="CB36" s="17">
        <v>59887</v>
      </c>
      <c r="CC36" s="17">
        <v>59887</v>
      </c>
      <c r="CD36" s="17">
        <v>59887</v>
      </c>
      <c r="CE36" s="17">
        <v>59887</v>
      </c>
      <c r="CF36" s="17">
        <v>59887</v>
      </c>
      <c r="CG36" s="17">
        <v>52281</v>
      </c>
      <c r="CH36" s="17">
        <v>52281</v>
      </c>
      <c r="CI36" s="17">
        <v>52281</v>
      </c>
      <c r="CJ36" s="17">
        <v>52281</v>
      </c>
      <c r="CK36" s="17">
        <v>52281</v>
      </c>
      <c r="CL36" s="17">
        <v>52281</v>
      </c>
      <c r="CM36" s="17">
        <v>52281</v>
      </c>
      <c r="CN36" s="17">
        <v>52281</v>
      </c>
      <c r="CO36" s="17">
        <v>52281</v>
      </c>
      <c r="CP36" s="17">
        <v>52281</v>
      </c>
      <c r="CQ36" s="17">
        <v>52281</v>
      </c>
      <c r="CR36" s="17">
        <v>52281</v>
      </c>
      <c r="CS36" s="17">
        <v>64931</v>
      </c>
      <c r="CT36" s="17">
        <v>64931</v>
      </c>
      <c r="CU36" s="17">
        <v>64931</v>
      </c>
      <c r="CV36" s="17">
        <v>64931</v>
      </c>
      <c r="CW36" s="17">
        <v>64931</v>
      </c>
      <c r="CX36" s="17">
        <v>64931</v>
      </c>
      <c r="CY36" s="17">
        <v>64931</v>
      </c>
      <c r="CZ36" s="17">
        <v>64931</v>
      </c>
      <c r="DA36" s="17">
        <v>64931</v>
      </c>
      <c r="DB36" s="17">
        <v>64931</v>
      </c>
      <c r="DC36" s="17">
        <v>64931</v>
      </c>
      <c r="DD36" s="17">
        <v>64931</v>
      </c>
      <c r="DE36" s="17">
        <v>64931</v>
      </c>
      <c r="DF36" s="17"/>
      <c r="DG36" s="17"/>
    </row>
    <row r="37" spans="1:111" ht="12.75" x14ac:dyDescent="0.2">
      <c r="A37" s="31" t="s">
        <v>34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"/>
      <c r="O37" s="2"/>
      <c r="P37" s="6"/>
      <c r="Q37" s="7"/>
      <c r="R37" s="2"/>
      <c r="S37" s="2"/>
      <c r="T37" s="2"/>
      <c r="U37" s="2"/>
      <c r="V37" s="2"/>
      <c r="W37" s="2"/>
      <c r="X37" s="2"/>
      <c r="Y37" s="2">
        <v>0</v>
      </c>
      <c r="Z37" s="2">
        <v>0</v>
      </c>
      <c r="AA37" s="2">
        <v>3882</v>
      </c>
      <c r="AB37" s="2">
        <v>4872</v>
      </c>
      <c r="AC37" s="2">
        <v>4279</v>
      </c>
      <c r="AD37" s="2">
        <v>5950</v>
      </c>
      <c r="AE37" s="2">
        <v>10164</v>
      </c>
      <c r="AF37" s="2">
        <v>9154</v>
      </c>
      <c r="AG37" s="2">
        <v>9060</v>
      </c>
      <c r="AH37" s="2">
        <v>13298</v>
      </c>
      <c r="AI37" s="2">
        <v>8256</v>
      </c>
      <c r="AJ37" s="2">
        <v>16824</v>
      </c>
      <c r="AK37" s="2">
        <v>0</v>
      </c>
      <c r="AL37" s="2">
        <v>1986</v>
      </c>
      <c r="AM37" s="2">
        <v>3610</v>
      </c>
      <c r="AN37" s="2">
        <v>-2295</v>
      </c>
      <c r="AO37" s="2">
        <v>-11048</v>
      </c>
      <c r="AP37" s="14">
        <v>-15307</v>
      </c>
      <c r="AQ37" s="2">
        <v>-10407</v>
      </c>
      <c r="AR37" s="14">
        <v>-10808</v>
      </c>
      <c r="AS37" s="2">
        <v>-1997</v>
      </c>
      <c r="AT37" s="2">
        <v>6651</v>
      </c>
      <c r="AU37" s="2">
        <v>11708</v>
      </c>
      <c r="AV37" s="2">
        <v>2588</v>
      </c>
      <c r="AW37" s="43">
        <v>0</v>
      </c>
      <c r="AX37" s="43">
        <v>-491</v>
      </c>
      <c r="AY37" s="43">
        <v>-3071</v>
      </c>
      <c r="AZ37" s="43">
        <v>-2319</v>
      </c>
      <c r="BA37" s="43">
        <v>-1754</v>
      </c>
      <c r="BB37" s="43">
        <v>1647</v>
      </c>
      <c r="BC37" s="43">
        <v>-4595</v>
      </c>
      <c r="BD37" s="43">
        <v>-8053</v>
      </c>
      <c r="BE37" s="43">
        <v>-8738</v>
      </c>
      <c r="BF37" s="43">
        <v>-18310</v>
      </c>
      <c r="BG37" s="43">
        <v>-12738</v>
      </c>
      <c r="BH37" s="43">
        <v>-9013</v>
      </c>
      <c r="BI37" s="43">
        <v>0</v>
      </c>
      <c r="BJ37" s="43">
        <v>-4448</v>
      </c>
      <c r="BK37" s="43">
        <v>-12299</v>
      </c>
      <c r="BL37" s="43">
        <v>-16306</v>
      </c>
      <c r="BM37" s="43">
        <v>-14297</v>
      </c>
      <c r="BN37" s="43">
        <v>-14829</v>
      </c>
      <c r="BO37" s="43">
        <v>-21434</v>
      </c>
      <c r="BP37" s="43">
        <v>-22174</v>
      </c>
      <c r="BQ37" s="43">
        <v>-17386</v>
      </c>
      <c r="BR37" s="43">
        <v>-15064</v>
      </c>
      <c r="BS37" s="43">
        <v>-12660</v>
      </c>
      <c r="BT37" s="43">
        <v>-9193</v>
      </c>
      <c r="BU37" s="45">
        <v>0</v>
      </c>
      <c r="BV37" s="45">
        <v>-17336</v>
      </c>
      <c r="BW37" s="17">
        <v>-22221</v>
      </c>
      <c r="BX37" s="17">
        <v>-23575</v>
      </c>
      <c r="BY37" s="17">
        <v>-20594</v>
      </c>
      <c r="BZ37" s="17">
        <v>-15270</v>
      </c>
      <c r="CA37" s="17">
        <v>-8072</v>
      </c>
      <c r="CB37" s="17">
        <v>-8502</v>
      </c>
      <c r="CC37" s="17">
        <v>-8245</v>
      </c>
      <c r="CD37" s="17">
        <v>-9343</v>
      </c>
      <c r="CE37" s="17">
        <v>-13691</v>
      </c>
      <c r="CF37" s="17">
        <v>-9858</v>
      </c>
      <c r="CG37" s="17">
        <v>0</v>
      </c>
      <c r="CH37" s="17">
        <v>310</v>
      </c>
      <c r="CI37" s="17">
        <v>-268</v>
      </c>
      <c r="CJ37" s="17">
        <v>3436</v>
      </c>
      <c r="CK37" s="17">
        <v>4299</v>
      </c>
      <c r="CL37" s="17">
        <v>13000</v>
      </c>
      <c r="CM37" s="17">
        <v>13473</v>
      </c>
      <c r="CN37" s="17">
        <v>8386</v>
      </c>
      <c r="CO37" s="17">
        <v>16219</v>
      </c>
      <c r="CP37" s="17">
        <v>10731</v>
      </c>
      <c r="CQ37" s="17">
        <v>17022</v>
      </c>
      <c r="CR37" s="17">
        <v>21715</v>
      </c>
      <c r="CS37" s="17">
        <v>0</v>
      </c>
      <c r="CT37" s="17">
        <v>1413</v>
      </c>
      <c r="CU37" s="17">
        <v>-3256</v>
      </c>
      <c r="CV37" s="17">
        <v>-5515</v>
      </c>
      <c r="CW37" s="17">
        <v>-11107</v>
      </c>
      <c r="CX37" s="17">
        <v>-6495</v>
      </c>
      <c r="CY37" s="17">
        <v>-9325</v>
      </c>
      <c r="CZ37" s="17">
        <v>-7069</v>
      </c>
      <c r="DA37" s="17">
        <v>-14111</v>
      </c>
      <c r="DB37" s="17">
        <v>1093</v>
      </c>
      <c r="DC37" s="17">
        <v>-5731</v>
      </c>
      <c r="DD37" s="17">
        <v>831</v>
      </c>
      <c r="DE37" s="17">
        <v>7634</v>
      </c>
      <c r="DF37" s="17"/>
      <c r="DG37" s="17"/>
    </row>
    <row r="38" spans="1:111" ht="12.75" x14ac:dyDescent="0.2">
      <c r="A38" s="31" t="s">
        <v>35</v>
      </c>
      <c r="B38" s="2">
        <v>2171</v>
      </c>
      <c r="C38" s="2">
        <v>24683</v>
      </c>
      <c r="D38" s="2">
        <v>33638</v>
      </c>
      <c r="E38" s="2">
        <v>34739</v>
      </c>
      <c r="F38" s="2">
        <v>41435</v>
      </c>
      <c r="G38" s="2">
        <v>106117</v>
      </c>
      <c r="H38" s="2">
        <v>98054</v>
      </c>
      <c r="I38" s="2">
        <v>131302</v>
      </c>
      <c r="J38" s="2">
        <v>102673</v>
      </c>
      <c r="K38" s="2">
        <v>120183</v>
      </c>
      <c r="L38" s="2">
        <v>102179</v>
      </c>
      <c r="M38" s="2">
        <v>0</v>
      </c>
      <c r="N38" s="2">
        <v>62941</v>
      </c>
      <c r="O38" s="2">
        <v>78256</v>
      </c>
      <c r="P38" s="6">
        <v>47081</v>
      </c>
      <c r="Q38" s="2">
        <v>9404</v>
      </c>
      <c r="R38" s="2">
        <v>-9295</v>
      </c>
      <c r="S38" s="2">
        <v>31892</v>
      </c>
      <c r="T38" s="2">
        <v>27025</v>
      </c>
      <c r="U38" s="2">
        <v>27544</v>
      </c>
      <c r="V38" s="2">
        <v>17758</v>
      </c>
      <c r="W38" s="2">
        <v>-15926</v>
      </c>
      <c r="X38" s="2">
        <v>-19776</v>
      </c>
      <c r="Y38" s="2">
        <v>0</v>
      </c>
      <c r="Z38" s="2">
        <v>36870</v>
      </c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7"/>
      <c r="BV38" s="45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</row>
    <row r="39" spans="1:111" ht="12.75" x14ac:dyDescent="0.2">
      <c r="A39" s="31" t="s">
        <v>36</v>
      </c>
      <c r="B39" s="2">
        <v>3830</v>
      </c>
      <c r="C39" s="2">
        <v>7617</v>
      </c>
      <c r="D39" s="2">
        <v>12139</v>
      </c>
      <c r="E39" s="2">
        <v>16313</v>
      </c>
      <c r="F39" s="2">
        <v>20585</v>
      </c>
      <c r="G39" s="2">
        <v>25669</v>
      </c>
      <c r="H39" s="2">
        <v>29807</v>
      </c>
      <c r="I39" s="2">
        <v>34357</v>
      </c>
      <c r="J39" s="2">
        <v>38925</v>
      </c>
      <c r="K39" s="2">
        <v>42603</v>
      </c>
      <c r="L39" s="2">
        <v>46216</v>
      </c>
      <c r="M39" s="2">
        <v>0</v>
      </c>
      <c r="N39" s="2">
        <v>4217</v>
      </c>
      <c r="O39" s="2">
        <v>8595</v>
      </c>
      <c r="P39" s="6">
        <v>14444</v>
      </c>
      <c r="Q39" s="7">
        <v>19725</v>
      </c>
      <c r="R39" s="2">
        <v>25115</v>
      </c>
      <c r="S39" s="2">
        <v>30807</v>
      </c>
      <c r="T39" s="2">
        <v>42038</v>
      </c>
      <c r="U39" s="2">
        <v>47416</v>
      </c>
      <c r="V39" s="2">
        <v>52900</v>
      </c>
      <c r="W39" s="2">
        <v>57785</v>
      </c>
      <c r="X39" s="2">
        <v>63035</v>
      </c>
      <c r="Y39" s="2">
        <v>0</v>
      </c>
      <c r="Z39" s="2">
        <v>4196</v>
      </c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14"/>
      <c r="AQ39" s="2"/>
      <c r="AR39" s="14"/>
      <c r="AS39" s="2"/>
      <c r="AT39" s="2"/>
      <c r="AU39" s="2"/>
      <c r="AV39" s="2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5"/>
      <c r="BV39" s="45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</row>
    <row r="40" spans="1:111" s="31" customFormat="1" x14ac:dyDescent="0.2">
      <c r="A40" s="51" t="s">
        <v>5</v>
      </c>
      <c r="B40" s="50">
        <v>877310</v>
      </c>
      <c r="C40" s="50">
        <v>926975</v>
      </c>
      <c r="D40" s="50">
        <v>975405</v>
      </c>
      <c r="E40" s="50">
        <v>989062</v>
      </c>
      <c r="F40" s="50">
        <v>1029629</v>
      </c>
      <c r="G40" s="50">
        <v>1152232</v>
      </c>
      <c r="H40" s="50">
        <v>1163644</v>
      </c>
      <c r="I40" s="50">
        <v>1243644</v>
      </c>
      <c r="J40" s="50">
        <v>1202400</v>
      </c>
      <c r="K40" s="50">
        <v>1246925</v>
      </c>
      <c r="L40" s="50">
        <v>1243013</v>
      </c>
      <c r="M40" s="50">
        <v>1134756</v>
      </c>
      <c r="N40" s="50">
        <v>1254160</v>
      </c>
      <c r="O40" s="50">
        <v>1318193</v>
      </c>
      <c r="P40" s="50">
        <v>1271304</v>
      </c>
      <c r="Q40" s="50">
        <v>1279694</v>
      </c>
      <c r="R40" s="50">
        <v>1245010</v>
      </c>
      <c r="S40" s="50">
        <v>1317100</v>
      </c>
      <c r="T40" s="50">
        <v>1347358</v>
      </c>
      <c r="U40" s="50">
        <v>1345682</v>
      </c>
      <c r="V40" s="50">
        <v>1342010</v>
      </c>
      <c r="W40" s="50">
        <v>1329102</v>
      </c>
      <c r="X40" s="50">
        <v>1335466</v>
      </c>
      <c r="Y40" s="50">
        <v>1287865</v>
      </c>
      <c r="Z40" s="50">
        <v>1393789</v>
      </c>
      <c r="AA40" s="50">
        <v>1367850</v>
      </c>
      <c r="AB40" s="50">
        <v>1364816</v>
      </c>
      <c r="AC40" s="50">
        <v>1401970</v>
      </c>
      <c r="AD40" s="50">
        <v>1463078</v>
      </c>
      <c r="AE40" s="50">
        <v>1493580</v>
      </c>
      <c r="AF40" s="50">
        <v>1502271</v>
      </c>
      <c r="AG40" s="50">
        <v>1518987</v>
      </c>
      <c r="AH40" s="50">
        <v>1564744</v>
      </c>
      <c r="AI40" s="50">
        <v>1588456</v>
      </c>
      <c r="AJ40" s="50">
        <v>1688704</v>
      </c>
      <c r="AK40" s="50">
        <v>1744575</v>
      </c>
      <c r="AL40" s="50">
        <v>1762553</v>
      </c>
      <c r="AM40" s="50">
        <v>1788588</v>
      </c>
      <c r="AN40" s="50">
        <v>1783446</v>
      </c>
      <c r="AO40" s="50">
        <v>1815109</v>
      </c>
      <c r="AP40" s="50">
        <v>1832341</v>
      </c>
      <c r="AQ40" s="50">
        <v>1846342</v>
      </c>
      <c r="AR40" s="50">
        <v>1864795</v>
      </c>
      <c r="AS40" s="50">
        <v>1941636</v>
      </c>
      <c r="AT40" s="50">
        <v>2046393</v>
      </c>
      <c r="AU40" s="50">
        <v>2220867</v>
      </c>
      <c r="AV40" s="50">
        <v>2166260</v>
      </c>
      <c r="AW40" s="56">
        <v>2196475</v>
      </c>
      <c r="AX40" s="56">
        <v>2201067</v>
      </c>
      <c r="AY40" s="50">
        <f t="shared" ref="AY40:BT40" si="5">SUM(AY24+AY35+AY29+AY36+AY37)</f>
        <v>2193349</v>
      </c>
      <c r="AZ40" s="50">
        <f t="shared" si="5"/>
        <v>2228517</v>
      </c>
      <c r="BA40" s="50">
        <f t="shared" si="5"/>
        <v>2329414</v>
      </c>
      <c r="BB40" s="50">
        <f t="shared" si="5"/>
        <v>2391505</v>
      </c>
      <c r="BC40" s="50">
        <f t="shared" si="5"/>
        <v>2332453</v>
      </c>
      <c r="BD40" s="50">
        <f t="shared" si="5"/>
        <v>2318049</v>
      </c>
      <c r="BE40" s="50">
        <f t="shared" si="5"/>
        <v>2311572</v>
      </c>
      <c r="BF40" s="50">
        <f t="shared" si="5"/>
        <v>2280122</v>
      </c>
      <c r="BG40" s="50">
        <f t="shared" si="5"/>
        <v>2409276</v>
      </c>
      <c r="BH40" s="50">
        <f t="shared" si="5"/>
        <v>2484601</v>
      </c>
      <c r="BI40" s="50">
        <f t="shared" si="5"/>
        <v>2426791</v>
      </c>
      <c r="BJ40" s="50">
        <f t="shared" si="5"/>
        <v>2355100</v>
      </c>
      <c r="BK40" s="50">
        <f t="shared" si="5"/>
        <v>2274527</v>
      </c>
      <c r="BL40" s="50">
        <f t="shared" si="5"/>
        <v>2277452</v>
      </c>
      <c r="BM40" s="50">
        <f t="shared" si="5"/>
        <v>2414797</v>
      </c>
      <c r="BN40" s="50">
        <f t="shared" si="5"/>
        <v>2473570</v>
      </c>
      <c r="BO40" s="50">
        <f t="shared" si="5"/>
        <v>2345067</v>
      </c>
      <c r="BP40" s="50">
        <f t="shared" si="5"/>
        <v>2327060</v>
      </c>
      <c r="BQ40" s="50">
        <f t="shared" si="5"/>
        <v>2415856</v>
      </c>
      <c r="BR40" s="50">
        <f t="shared" si="5"/>
        <v>2468028</v>
      </c>
      <c r="BS40" s="50">
        <f t="shared" si="5"/>
        <v>2512258</v>
      </c>
      <c r="BT40" s="50">
        <f t="shared" si="5"/>
        <v>2652126</v>
      </c>
      <c r="BU40" s="50">
        <v>2828532</v>
      </c>
      <c r="BV40" s="50">
        <v>2592277</v>
      </c>
      <c r="BW40" s="50">
        <v>2559349</v>
      </c>
      <c r="BX40" s="50">
        <v>2579639</v>
      </c>
      <c r="BY40" s="50">
        <v>2699190</v>
      </c>
      <c r="BZ40" s="50">
        <v>2775683</v>
      </c>
      <c r="CA40" s="50">
        <v>2859462</v>
      </c>
      <c r="CB40" s="50">
        <v>2871217</v>
      </c>
      <c r="CC40" s="50">
        <v>2865999</v>
      </c>
      <c r="CD40" s="50">
        <v>2911858</v>
      </c>
      <c r="CE40" s="50">
        <v>2827001</v>
      </c>
      <c r="CF40" s="50">
        <v>2936987</v>
      </c>
      <c r="CG40" s="50">
        <v>3004450</v>
      </c>
      <c r="CH40" s="50">
        <v>2955410</v>
      </c>
      <c r="CI40" s="50">
        <v>2955410</v>
      </c>
      <c r="CJ40" s="50">
        <v>3140830</v>
      </c>
      <c r="CK40" s="50">
        <v>3166630</v>
      </c>
      <c r="CL40" s="50">
        <v>3271501</v>
      </c>
      <c r="CM40" s="50">
        <v>3223238</v>
      </c>
      <c r="CN40" s="50">
        <v>3231768</v>
      </c>
      <c r="CO40" s="50">
        <v>3288123</v>
      </c>
      <c r="CP40" s="50">
        <v>3307619</v>
      </c>
      <c r="CQ40" s="50">
        <v>3392131</v>
      </c>
      <c r="CR40" s="50">
        <v>3473858</v>
      </c>
      <c r="CS40" s="50">
        <v>3460215</v>
      </c>
      <c r="CT40" s="50">
        <v>3489524</v>
      </c>
      <c r="CU40" s="50">
        <v>3478349</v>
      </c>
      <c r="CV40" s="50">
        <v>3477261</v>
      </c>
      <c r="CW40" s="50">
        <v>3469892</v>
      </c>
      <c r="CX40" s="50">
        <v>3537866</v>
      </c>
      <c r="CY40" s="50">
        <v>3441961</v>
      </c>
      <c r="CZ40" s="50">
        <v>3450804</v>
      </c>
      <c r="DA40" s="50">
        <v>3306396</v>
      </c>
      <c r="DB40" s="50">
        <v>3375882</v>
      </c>
      <c r="DC40" s="50">
        <v>3425729</v>
      </c>
      <c r="DD40" s="50">
        <v>3517422</v>
      </c>
      <c r="DE40" s="50">
        <v>3639432</v>
      </c>
      <c r="DF40" s="50"/>
      <c r="DG40" s="50"/>
    </row>
    <row r="41" spans="1:111" ht="12.75" x14ac:dyDescent="0.2">
      <c r="A41" s="5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12"/>
      <c r="Q41" s="13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14"/>
      <c r="AS41" s="14"/>
      <c r="AT41" s="2"/>
      <c r="AU41" s="2"/>
      <c r="AV41" s="2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5"/>
      <c r="BV41" s="45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</row>
    <row r="42" spans="1:111" ht="12.75" x14ac:dyDescent="0.2">
      <c r="A42" s="31" t="s">
        <v>11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1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14"/>
      <c r="AS42" s="14"/>
      <c r="AT42" s="2"/>
      <c r="AU42" s="2"/>
      <c r="AV42" s="2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5"/>
      <c r="BV42" s="45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</row>
    <row r="43" spans="1:111" ht="12.75" x14ac:dyDescent="0.2">
      <c r="A43" s="31" t="s">
        <v>6</v>
      </c>
      <c r="B43" s="2">
        <v>310</v>
      </c>
      <c r="C43" s="2">
        <v>310</v>
      </c>
      <c r="D43" s="2">
        <v>310</v>
      </c>
      <c r="E43" s="2">
        <v>310</v>
      </c>
      <c r="F43" s="2">
        <v>310</v>
      </c>
      <c r="G43" s="2">
        <v>310</v>
      </c>
      <c r="H43" s="2">
        <v>310</v>
      </c>
      <c r="I43" s="2">
        <v>310</v>
      </c>
      <c r="J43" s="2">
        <v>310</v>
      </c>
      <c r="K43" s="2">
        <v>310</v>
      </c>
      <c r="L43" s="2">
        <v>310</v>
      </c>
      <c r="M43" s="2">
        <v>275</v>
      </c>
      <c r="N43" s="2">
        <v>275</v>
      </c>
      <c r="O43" s="2">
        <v>275</v>
      </c>
      <c r="P43" s="12">
        <v>275</v>
      </c>
      <c r="Q43" s="2">
        <v>275</v>
      </c>
      <c r="R43" s="2">
        <v>275</v>
      </c>
      <c r="S43" s="2">
        <v>275</v>
      </c>
      <c r="T43" s="2">
        <v>275</v>
      </c>
      <c r="U43" s="2">
        <v>275</v>
      </c>
      <c r="V43" s="2">
        <v>275</v>
      </c>
      <c r="W43" s="2">
        <v>275</v>
      </c>
      <c r="X43" s="2">
        <v>275</v>
      </c>
      <c r="Y43" s="2">
        <v>258</v>
      </c>
      <c r="Z43" s="2">
        <v>258</v>
      </c>
      <c r="AA43" s="2">
        <v>258</v>
      </c>
      <c r="AB43" s="2">
        <v>258</v>
      </c>
      <c r="AC43" s="2">
        <v>258</v>
      </c>
      <c r="AD43" s="2">
        <v>258</v>
      </c>
      <c r="AE43" s="2">
        <v>258</v>
      </c>
      <c r="AF43" s="2">
        <v>258</v>
      </c>
      <c r="AG43" s="2">
        <v>258</v>
      </c>
      <c r="AH43" s="2">
        <v>258</v>
      </c>
      <c r="AI43" s="2">
        <v>258</v>
      </c>
      <c r="AJ43" s="2">
        <v>258</v>
      </c>
      <c r="AK43" s="2">
        <v>287</v>
      </c>
      <c r="AL43" s="2">
        <v>287</v>
      </c>
      <c r="AM43" s="2">
        <v>287</v>
      </c>
      <c r="AN43" s="2">
        <v>287</v>
      </c>
      <c r="AO43" s="2">
        <v>287</v>
      </c>
      <c r="AP43" s="2">
        <v>287</v>
      </c>
      <c r="AQ43" s="2">
        <v>287</v>
      </c>
      <c r="AR43" s="14">
        <v>287</v>
      </c>
      <c r="AS43" s="14">
        <v>287</v>
      </c>
      <c r="AT43" s="2">
        <v>287</v>
      </c>
      <c r="AU43" s="2">
        <v>287</v>
      </c>
      <c r="AV43" s="2">
        <v>287</v>
      </c>
      <c r="AW43" s="47">
        <v>279</v>
      </c>
      <c r="AX43" s="47">
        <v>279</v>
      </c>
      <c r="AY43" s="47">
        <v>279</v>
      </c>
      <c r="AZ43" s="47">
        <v>279</v>
      </c>
      <c r="BA43" s="47">
        <v>279</v>
      </c>
      <c r="BB43" s="47">
        <v>279</v>
      </c>
      <c r="BC43" s="47">
        <v>279</v>
      </c>
      <c r="BD43" s="47">
        <v>279</v>
      </c>
      <c r="BE43" s="47">
        <v>279</v>
      </c>
      <c r="BF43" s="47">
        <v>279</v>
      </c>
      <c r="BG43" s="47">
        <v>279</v>
      </c>
      <c r="BH43" s="47">
        <v>279</v>
      </c>
      <c r="BI43" s="47">
        <v>253</v>
      </c>
      <c r="BJ43" s="47">
        <v>253</v>
      </c>
      <c r="BK43" s="47">
        <v>253</v>
      </c>
      <c r="BL43" s="47">
        <v>253</v>
      </c>
      <c r="BM43" s="47">
        <v>253</v>
      </c>
      <c r="BN43" s="47">
        <v>253</v>
      </c>
      <c r="BO43" s="47">
        <v>253</v>
      </c>
      <c r="BP43" s="47">
        <v>253</v>
      </c>
      <c r="BQ43" s="47">
        <v>253</v>
      </c>
      <c r="BR43" s="47">
        <v>253</v>
      </c>
      <c r="BS43" s="47">
        <v>253</v>
      </c>
      <c r="BT43" s="47">
        <v>253</v>
      </c>
      <c r="BU43" s="45">
        <v>324</v>
      </c>
      <c r="BV43" s="45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</row>
    <row r="44" spans="1:111" ht="12.75" x14ac:dyDescent="0.2">
      <c r="A44" s="3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1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14"/>
      <c r="AS44" s="14"/>
      <c r="AT44" s="2"/>
      <c r="AU44" s="2"/>
      <c r="AV44" s="2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5"/>
      <c r="BV44" s="45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</row>
    <row r="45" spans="1:111" ht="12.75" x14ac:dyDescent="0.2">
      <c r="A45" s="31" t="s">
        <v>12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"/>
      <c r="O45" s="2"/>
      <c r="P45" s="4"/>
      <c r="Q45" s="13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14"/>
      <c r="AS45" s="14"/>
      <c r="AT45" s="2"/>
      <c r="AU45" s="2"/>
      <c r="AV45" s="2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5"/>
      <c r="BV45" s="45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</row>
    <row r="46" spans="1:111" ht="12.75" x14ac:dyDescent="0.2">
      <c r="A46" s="31" t="s">
        <v>7</v>
      </c>
      <c r="B46" s="2">
        <v>40556</v>
      </c>
      <c r="C46" s="2">
        <v>32507</v>
      </c>
      <c r="D46" s="2">
        <v>42219</v>
      </c>
      <c r="E46" s="2">
        <v>32464</v>
      </c>
      <c r="F46" s="2">
        <v>36354</v>
      </c>
      <c r="G46" s="2">
        <v>40218</v>
      </c>
      <c r="H46" s="2">
        <v>32898</v>
      </c>
      <c r="I46" s="2">
        <v>28046</v>
      </c>
      <c r="J46" s="2">
        <v>63363</v>
      </c>
      <c r="K46" s="2">
        <v>60727</v>
      </c>
      <c r="L46" s="2">
        <v>56849</v>
      </c>
      <c r="M46" s="2">
        <v>53004</v>
      </c>
      <c r="N46" s="2">
        <v>60037</v>
      </c>
      <c r="O46" s="2">
        <v>61937</v>
      </c>
      <c r="P46" s="4">
        <v>85427</v>
      </c>
      <c r="Q46" s="13">
        <v>77721</v>
      </c>
      <c r="R46" s="2">
        <v>114962</v>
      </c>
      <c r="S46" s="2">
        <v>111712</v>
      </c>
      <c r="T46" s="2">
        <v>114276</v>
      </c>
      <c r="U46" s="2">
        <v>96400</v>
      </c>
      <c r="V46" s="2">
        <v>84079</v>
      </c>
      <c r="W46" s="2">
        <v>100082</v>
      </c>
      <c r="X46" s="2">
        <v>96381</v>
      </c>
      <c r="Y46" s="2">
        <v>83020</v>
      </c>
      <c r="Z46" s="2">
        <v>100641</v>
      </c>
      <c r="AA46" s="2">
        <v>82157</v>
      </c>
      <c r="AB46" s="2">
        <v>102763</v>
      </c>
      <c r="AC46" s="2">
        <v>104665</v>
      </c>
      <c r="AD46" s="2">
        <v>89563</v>
      </c>
      <c r="AE46" s="2">
        <v>86951</v>
      </c>
      <c r="AF46" s="2">
        <v>86016</v>
      </c>
      <c r="AG46" s="2">
        <v>99779</v>
      </c>
      <c r="AH46" s="2">
        <v>97992</v>
      </c>
      <c r="AI46" s="2">
        <v>106975</v>
      </c>
      <c r="AJ46" s="2">
        <v>120116</v>
      </c>
      <c r="AK46" s="2">
        <v>137051</v>
      </c>
      <c r="AL46" s="2">
        <v>128854</v>
      </c>
      <c r="AM46" s="2">
        <v>156024</v>
      </c>
      <c r="AN46" s="2">
        <v>181182</v>
      </c>
      <c r="AO46" s="2">
        <v>184180</v>
      </c>
      <c r="AP46" s="2">
        <v>209018</v>
      </c>
      <c r="AQ46" s="2">
        <v>199010</v>
      </c>
      <c r="AR46" s="2">
        <v>207809</v>
      </c>
      <c r="AS46" s="2">
        <v>225531</v>
      </c>
      <c r="AT46" s="2">
        <v>204995</v>
      </c>
      <c r="AU46" s="2">
        <v>200788</v>
      </c>
      <c r="AV46" s="2">
        <v>211925</v>
      </c>
      <c r="AW46" s="47">
        <v>200697</v>
      </c>
      <c r="AX46" s="47">
        <v>214332</v>
      </c>
      <c r="AY46" s="47">
        <v>250612</v>
      </c>
      <c r="AZ46" s="47">
        <v>245794</v>
      </c>
      <c r="BA46" s="47">
        <v>230451</v>
      </c>
      <c r="BB46" s="47">
        <v>260856</v>
      </c>
      <c r="BC46" s="47">
        <v>299679</v>
      </c>
      <c r="BD46" s="47">
        <v>286036</v>
      </c>
      <c r="BE46" s="47">
        <v>288392</v>
      </c>
      <c r="BF46" s="47">
        <v>280008</v>
      </c>
      <c r="BG46" s="47">
        <v>289906</v>
      </c>
      <c r="BH46" s="47">
        <v>297545</v>
      </c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5"/>
      <c r="BV46" s="45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</row>
    <row r="47" spans="1:111" ht="12.75" x14ac:dyDescent="0.2">
      <c r="A47" s="31" t="s">
        <v>8</v>
      </c>
      <c r="B47" s="2">
        <v>47381</v>
      </c>
      <c r="C47" s="2">
        <v>47497</v>
      </c>
      <c r="D47" s="2">
        <v>50127</v>
      </c>
      <c r="E47" s="2">
        <v>41009</v>
      </c>
      <c r="F47" s="2">
        <v>41472</v>
      </c>
      <c r="G47" s="2">
        <v>45967</v>
      </c>
      <c r="H47" s="2">
        <v>34823</v>
      </c>
      <c r="I47" s="2">
        <v>28907</v>
      </c>
      <c r="J47" s="2">
        <v>64876</v>
      </c>
      <c r="K47" s="2">
        <v>61048</v>
      </c>
      <c r="L47" s="2">
        <v>59802</v>
      </c>
      <c r="M47" s="2">
        <v>55485</v>
      </c>
      <c r="N47" s="2">
        <v>59296</v>
      </c>
      <c r="O47" s="2">
        <v>59227</v>
      </c>
      <c r="P47" s="4">
        <v>78818</v>
      </c>
      <c r="Q47" s="2">
        <v>71985</v>
      </c>
      <c r="R47" s="2">
        <v>109807</v>
      </c>
      <c r="S47" s="2">
        <v>105385</v>
      </c>
      <c r="T47" s="2">
        <v>114659</v>
      </c>
      <c r="U47" s="2">
        <v>100589</v>
      </c>
      <c r="V47" s="2">
        <v>97500</v>
      </c>
      <c r="W47" s="2">
        <v>104436</v>
      </c>
      <c r="X47" s="2">
        <v>104207</v>
      </c>
      <c r="Y47" s="2">
        <v>87931</v>
      </c>
      <c r="Z47" s="2">
        <v>99513</v>
      </c>
      <c r="AA47" s="2">
        <v>83215</v>
      </c>
      <c r="AB47" s="2">
        <v>93844</v>
      </c>
      <c r="AC47" s="2">
        <v>100564</v>
      </c>
      <c r="AD47" s="2">
        <v>92995</v>
      </c>
      <c r="AE47" s="2">
        <v>87152</v>
      </c>
      <c r="AF47" s="2">
        <v>86001</v>
      </c>
      <c r="AG47" s="2">
        <v>99873</v>
      </c>
      <c r="AH47" s="2">
        <v>91459</v>
      </c>
      <c r="AI47" s="2">
        <v>108458</v>
      </c>
      <c r="AJ47" s="2">
        <v>110738</v>
      </c>
      <c r="AK47" s="2">
        <v>136670</v>
      </c>
      <c r="AL47" s="2">
        <v>143220</v>
      </c>
      <c r="AM47" s="2">
        <v>173785</v>
      </c>
      <c r="AN47" s="2">
        <v>160139</v>
      </c>
      <c r="AO47" s="2">
        <v>182975</v>
      </c>
      <c r="AP47" s="2">
        <v>211147</v>
      </c>
      <c r="AQ47" s="2">
        <v>194124</v>
      </c>
      <c r="AR47" s="14">
        <v>205133</v>
      </c>
      <c r="AS47" s="14">
        <v>212030</v>
      </c>
      <c r="AT47" s="2">
        <v>213252</v>
      </c>
      <c r="AU47" s="2">
        <v>201611</v>
      </c>
      <c r="AV47" s="2">
        <v>203780</v>
      </c>
      <c r="AW47" s="47">
        <v>203003</v>
      </c>
      <c r="AX47" s="47">
        <v>220856</v>
      </c>
      <c r="AY47" s="47">
        <v>246048</v>
      </c>
      <c r="AZ47" s="47">
        <v>251382</v>
      </c>
      <c r="BA47" s="47">
        <v>228826</v>
      </c>
      <c r="BB47" s="47">
        <v>245143</v>
      </c>
      <c r="BC47" s="47">
        <v>295193</v>
      </c>
      <c r="BD47" s="47">
        <v>294119</v>
      </c>
      <c r="BE47" s="47">
        <v>297117</v>
      </c>
      <c r="BF47" s="47">
        <v>283025</v>
      </c>
      <c r="BG47" s="47">
        <v>293118</v>
      </c>
      <c r="BH47" s="47">
        <v>299162</v>
      </c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5"/>
      <c r="BV47" s="45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</row>
    <row r="48" spans="1:111" ht="12.75" x14ac:dyDescent="0.2">
      <c r="A48" s="31" t="s">
        <v>14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1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5"/>
      <c r="BV48" s="45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</row>
    <row r="49" spans="1:111" ht="12.75" x14ac:dyDescent="0.2">
      <c r="A49" s="31" t="s">
        <v>7</v>
      </c>
      <c r="B49" s="2">
        <v>127670</v>
      </c>
      <c r="C49" s="2">
        <v>188909</v>
      </c>
      <c r="D49" s="2">
        <v>155435</v>
      </c>
      <c r="E49" s="2">
        <v>122731</v>
      </c>
      <c r="F49" s="2">
        <v>136622</v>
      </c>
      <c r="G49" s="2">
        <v>162430</v>
      </c>
      <c r="H49" s="2">
        <v>148804</v>
      </c>
      <c r="I49" s="2">
        <v>154587</v>
      </c>
      <c r="J49" s="2">
        <v>192244</v>
      </c>
      <c r="K49" s="2">
        <v>211081</v>
      </c>
      <c r="L49" s="2">
        <v>234525</v>
      </c>
      <c r="M49" s="2">
        <v>236920</v>
      </c>
      <c r="N49" s="2">
        <v>252809</v>
      </c>
      <c r="O49" s="2">
        <v>268323</v>
      </c>
      <c r="P49" s="12">
        <v>356744</v>
      </c>
      <c r="Q49" s="13">
        <v>307092</v>
      </c>
      <c r="R49" s="2">
        <v>551139</v>
      </c>
      <c r="S49" s="2">
        <v>525164</v>
      </c>
      <c r="T49" s="2">
        <v>504782</v>
      </c>
      <c r="U49" s="2">
        <v>483176</v>
      </c>
      <c r="V49" s="2">
        <v>486045</v>
      </c>
      <c r="W49" s="2">
        <v>438583</v>
      </c>
      <c r="X49" s="2">
        <v>502930</v>
      </c>
      <c r="Y49" s="2">
        <v>534611</v>
      </c>
      <c r="Z49" s="2">
        <v>607293</v>
      </c>
      <c r="AA49" s="2">
        <v>465072</v>
      </c>
      <c r="AB49" s="2">
        <v>596179</v>
      </c>
      <c r="AC49" s="2">
        <v>568004</v>
      </c>
      <c r="AD49" s="2">
        <v>542693</v>
      </c>
      <c r="AE49" s="2">
        <v>473441</v>
      </c>
      <c r="AF49" s="2">
        <v>454095</v>
      </c>
      <c r="AG49" s="2">
        <v>548761</v>
      </c>
      <c r="AH49" s="2">
        <v>639397</v>
      </c>
      <c r="AI49" s="2">
        <v>688799</v>
      </c>
      <c r="AJ49" s="2">
        <v>754777</v>
      </c>
      <c r="AK49" s="2">
        <v>798223</v>
      </c>
      <c r="AL49" s="2">
        <v>766737</v>
      </c>
      <c r="AM49" s="2">
        <v>680918</v>
      </c>
      <c r="AN49" s="2">
        <v>933480</v>
      </c>
      <c r="AO49" s="2">
        <v>967899</v>
      </c>
      <c r="AP49" s="2">
        <v>1149604</v>
      </c>
      <c r="AQ49" s="2">
        <v>1134791</v>
      </c>
      <c r="AR49" s="2">
        <v>1095804</v>
      </c>
      <c r="AS49" s="2">
        <v>1106916</v>
      </c>
      <c r="AT49" s="2">
        <v>1144587</v>
      </c>
      <c r="AU49" s="2">
        <v>1137492</v>
      </c>
      <c r="AV49" s="2">
        <v>1205496</v>
      </c>
      <c r="AW49" s="47">
        <v>1228557</v>
      </c>
      <c r="AX49" s="47">
        <v>1304522</v>
      </c>
      <c r="AY49" s="47">
        <v>1402885</v>
      </c>
      <c r="AZ49" s="47">
        <v>1437240</v>
      </c>
      <c r="BA49" s="47">
        <v>1507187</v>
      </c>
      <c r="BB49" s="47">
        <v>1602263</v>
      </c>
      <c r="BC49" s="47">
        <v>1825295</v>
      </c>
      <c r="BD49" s="47">
        <v>1960056</v>
      </c>
      <c r="BE49" s="47">
        <v>2090093</v>
      </c>
      <c r="BF49" s="47">
        <v>1992730</v>
      </c>
      <c r="BG49" s="47">
        <v>2097349</v>
      </c>
      <c r="BH49" s="47">
        <v>2183188</v>
      </c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5"/>
      <c r="BV49" s="45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</row>
    <row r="50" spans="1:111" ht="12.75" x14ac:dyDescent="0.2">
      <c r="A50" s="31" t="s">
        <v>8</v>
      </c>
      <c r="B50" s="2">
        <v>142412</v>
      </c>
      <c r="C50" s="2">
        <v>181513</v>
      </c>
      <c r="D50" s="2">
        <v>185683</v>
      </c>
      <c r="E50" s="2">
        <v>143770</v>
      </c>
      <c r="F50" s="2">
        <v>151825</v>
      </c>
      <c r="G50" s="2">
        <v>176964</v>
      </c>
      <c r="H50" s="2">
        <v>157788</v>
      </c>
      <c r="I50" s="2">
        <v>158873</v>
      </c>
      <c r="J50" s="2">
        <v>198820</v>
      </c>
      <c r="K50" s="2">
        <v>211375</v>
      </c>
      <c r="L50" s="2">
        <v>248329</v>
      </c>
      <c r="M50" s="2">
        <v>248582</v>
      </c>
      <c r="N50" s="2">
        <v>251607</v>
      </c>
      <c r="O50" s="2">
        <v>256230</v>
      </c>
      <c r="P50" s="12">
        <v>338612</v>
      </c>
      <c r="Q50" s="13">
        <v>296602</v>
      </c>
      <c r="R50" s="2">
        <v>553548</v>
      </c>
      <c r="S50" s="2">
        <v>511711</v>
      </c>
      <c r="T50" s="2">
        <v>503429</v>
      </c>
      <c r="U50" s="2">
        <v>495561</v>
      </c>
      <c r="V50" s="2">
        <v>514635</v>
      </c>
      <c r="W50" s="2">
        <v>445943</v>
      </c>
      <c r="X50" s="2">
        <v>525038</v>
      </c>
      <c r="Y50" s="2">
        <v>526161</v>
      </c>
      <c r="Z50" s="2">
        <v>573522</v>
      </c>
      <c r="AA50" s="2">
        <v>460182</v>
      </c>
      <c r="AB50" s="2">
        <v>578269</v>
      </c>
      <c r="AC50" s="2">
        <v>556197</v>
      </c>
      <c r="AD50" s="2">
        <v>549677</v>
      </c>
      <c r="AE50" s="2">
        <v>476546</v>
      </c>
      <c r="AF50" s="2">
        <v>455927</v>
      </c>
      <c r="AG50" s="2">
        <v>544189</v>
      </c>
      <c r="AH50" s="2">
        <v>621614</v>
      </c>
      <c r="AI50" s="2">
        <v>689020</v>
      </c>
      <c r="AJ50" s="2">
        <v>727197</v>
      </c>
      <c r="AK50" s="2">
        <v>785681</v>
      </c>
      <c r="AL50" s="2">
        <v>790932</v>
      </c>
      <c r="AM50" s="2">
        <v>716850</v>
      </c>
      <c r="AN50" s="2">
        <v>892746</v>
      </c>
      <c r="AO50" s="2">
        <v>971183</v>
      </c>
      <c r="AP50" s="2">
        <v>1164869</v>
      </c>
      <c r="AQ50" s="2">
        <v>1133381</v>
      </c>
      <c r="AR50" s="2">
        <v>1095460</v>
      </c>
      <c r="AS50" s="2">
        <v>1067747</v>
      </c>
      <c r="AT50" s="2">
        <v>1160268</v>
      </c>
      <c r="AU50" s="2">
        <v>1128789</v>
      </c>
      <c r="AV50" s="2">
        <v>1181401</v>
      </c>
      <c r="AW50" s="47">
        <v>1241246</v>
      </c>
      <c r="AX50" s="47">
        <v>1328756</v>
      </c>
      <c r="AY50" s="47">
        <v>1381435</v>
      </c>
      <c r="AZ50" s="47">
        <v>1438064</v>
      </c>
      <c r="BA50" s="47">
        <v>1509877</v>
      </c>
      <c r="BB50" s="47">
        <v>1578972</v>
      </c>
      <c r="BC50" s="47">
        <v>1795551</v>
      </c>
      <c r="BD50" s="47">
        <v>1960711</v>
      </c>
      <c r="BE50" s="47">
        <v>2114054</v>
      </c>
      <c r="BF50" s="47">
        <v>1953467</v>
      </c>
      <c r="BG50" s="47">
        <v>2056708</v>
      </c>
      <c r="BH50" s="47">
        <v>2116237</v>
      </c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5"/>
      <c r="BV50" s="45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</row>
    <row r="51" spans="1:111" ht="12.75" x14ac:dyDescent="0.2">
      <c r="A51" s="3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5"/>
      <c r="BV51" s="45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</row>
    <row r="52" spans="1:111" ht="12.75" x14ac:dyDescent="0.2">
      <c r="A52" s="31" t="s">
        <v>69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1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5"/>
      <c r="BV52" s="45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</row>
    <row r="53" spans="1:111" ht="12.75" x14ac:dyDescent="0.2">
      <c r="A53" s="31" t="s">
        <v>2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12"/>
      <c r="Q53" s="13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5"/>
      <c r="BV53" s="45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</row>
    <row r="54" spans="1:111" ht="12.75" x14ac:dyDescent="0.2">
      <c r="A54" s="31" t="s">
        <v>9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1</v>
      </c>
      <c r="K54" s="2">
        <v>-1</v>
      </c>
      <c r="L54" s="2">
        <v>1</v>
      </c>
      <c r="M54" s="2">
        <v>646</v>
      </c>
      <c r="N54" s="2">
        <v>3603</v>
      </c>
      <c r="O54" s="2">
        <v>3449</v>
      </c>
      <c r="P54" s="4">
        <v>2454</v>
      </c>
      <c r="Q54" s="2">
        <v>4558</v>
      </c>
      <c r="R54" s="2">
        <v>5083</v>
      </c>
      <c r="S54" s="2">
        <v>5336</v>
      </c>
      <c r="T54" s="2">
        <v>3400</v>
      </c>
      <c r="U54" s="2">
        <v>2744</v>
      </c>
      <c r="V54" s="2">
        <v>2391</v>
      </c>
      <c r="W54" s="2">
        <v>2327</v>
      </c>
      <c r="X54" s="2">
        <v>1293</v>
      </c>
      <c r="Y54" s="2">
        <v>341</v>
      </c>
      <c r="Z54" s="2">
        <v>223</v>
      </c>
      <c r="AA54" s="2">
        <v>0</v>
      </c>
      <c r="AB54" s="2">
        <v>487</v>
      </c>
      <c r="AC54" s="2">
        <v>734</v>
      </c>
      <c r="AD54" s="2">
        <v>476</v>
      </c>
      <c r="AE54" s="2">
        <v>792</v>
      </c>
      <c r="AF54" s="2">
        <v>393</v>
      </c>
      <c r="AG54" s="2">
        <v>9</v>
      </c>
      <c r="AH54" s="2">
        <v>43</v>
      </c>
      <c r="AI54" s="2">
        <v>0</v>
      </c>
      <c r="AJ54" s="2">
        <v>0</v>
      </c>
      <c r="AK54" s="2">
        <v>759</v>
      </c>
      <c r="AL54" s="2">
        <v>526</v>
      </c>
      <c r="AM54" s="2">
        <v>15</v>
      </c>
      <c r="AN54" s="2">
        <v>4973</v>
      </c>
      <c r="AO54" s="2">
        <v>12672</v>
      </c>
      <c r="AP54" s="2">
        <v>10239</v>
      </c>
      <c r="AQ54" s="2">
        <v>10835</v>
      </c>
      <c r="AR54" s="14">
        <v>9765</v>
      </c>
      <c r="AS54" s="14">
        <v>9551</v>
      </c>
      <c r="AT54" s="2">
        <v>11664</v>
      </c>
      <c r="AU54" s="2">
        <v>18273</v>
      </c>
      <c r="AV54" s="2">
        <v>20044</v>
      </c>
      <c r="AW54" s="47">
        <v>8851</v>
      </c>
      <c r="AX54" s="47">
        <v>1630</v>
      </c>
      <c r="AY54" s="47">
        <v>1676</v>
      </c>
      <c r="AZ54" s="47">
        <v>16910</v>
      </c>
      <c r="BA54" s="47">
        <v>30708</v>
      </c>
      <c r="BB54" s="47">
        <v>45615</v>
      </c>
      <c r="BC54" s="47">
        <v>29773</v>
      </c>
      <c r="BD54" s="47">
        <v>15866</v>
      </c>
      <c r="BE54" s="47">
        <v>3098</v>
      </c>
      <c r="BF54" s="47">
        <v>1996</v>
      </c>
      <c r="BG54" s="47">
        <v>6581</v>
      </c>
      <c r="BH54" s="47">
        <v>33875</v>
      </c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5"/>
      <c r="BV54" s="45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</row>
    <row r="55" spans="1:111" ht="12.75" x14ac:dyDescent="0.2">
      <c r="A55" s="31" t="s">
        <v>10</v>
      </c>
      <c r="B55" s="2">
        <v>0</v>
      </c>
      <c r="C55" s="2">
        <v>0</v>
      </c>
      <c r="D55" s="2">
        <v>0</v>
      </c>
      <c r="E55" s="2">
        <v>1</v>
      </c>
      <c r="F55" s="2">
        <v>1</v>
      </c>
      <c r="G55" s="2">
        <v>8</v>
      </c>
      <c r="H55" s="2">
        <v>-1</v>
      </c>
      <c r="I55" s="2">
        <v>-23</v>
      </c>
      <c r="J55" s="2">
        <v>1</v>
      </c>
      <c r="K55" s="2">
        <v>1</v>
      </c>
      <c r="L55" s="2">
        <v>2</v>
      </c>
      <c r="M55" s="2">
        <v>647</v>
      </c>
      <c r="N55" s="2">
        <v>3483</v>
      </c>
      <c r="O55" s="2">
        <v>4270</v>
      </c>
      <c r="P55" s="12">
        <v>3577</v>
      </c>
      <c r="Q55" s="13">
        <v>4176</v>
      </c>
      <c r="R55" s="2">
        <v>6355</v>
      </c>
      <c r="S55" s="2">
        <v>4896</v>
      </c>
      <c r="T55" s="2">
        <v>4151</v>
      </c>
      <c r="U55" s="2">
        <v>3801</v>
      </c>
      <c r="V55" s="2">
        <v>2391</v>
      </c>
      <c r="W55" s="2">
        <v>2484</v>
      </c>
      <c r="X55" s="2">
        <v>1638</v>
      </c>
      <c r="Y55" s="2">
        <v>598</v>
      </c>
      <c r="Z55" s="2">
        <v>3149</v>
      </c>
      <c r="AA55" s="2">
        <v>1782</v>
      </c>
      <c r="AB55" s="2">
        <v>3234</v>
      </c>
      <c r="AC55" s="2">
        <v>4408</v>
      </c>
      <c r="AD55" s="2">
        <v>4683</v>
      </c>
      <c r="AE55" s="2">
        <v>4223</v>
      </c>
      <c r="AF55" s="2">
        <v>2668</v>
      </c>
      <c r="AG55" s="2">
        <v>3684</v>
      </c>
      <c r="AH55" s="2">
        <v>1149</v>
      </c>
      <c r="AI55" s="2">
        <v>413</v>
      </c>
      <c r="AJ55" s="2">
        <v>385</v>
      </c>
      <c r="AK55" s="2">
        <v>1448</v>
      </c>
      <c r="AL55" s="2">
        <v>1708</v>
      </c>
      <c r="AM55" s="2">
        <v>6</v>
      </c>
      <c r="AN55" s="2">
        <v>7901</v>
      </c>
      <c r="AO55" s="2">
        <v>12944</v>
      </c>
      <c r="AP55" s="2">
        <v>6709</v>
      </c>
      <c r="AQ55" s="2">
        <v>6568</v>
      </c>
      <c r="AR55" s="2">
        <v>7895</v>
      </c>
      <c r="AS55" s="2">
        <v>8725</v>
      </c>
      <c r="AT55" s="2">
        <v>16452</v>
      </c>
      <c r="AU55" s="2">
        <v>25370</v>
      </c>
      <c r="AV55" s="2">
        <v>13337</v>
      </c>
      <c r="AW55" s="47">
        <v>21656</v>
      </c>
      <c r="AX55" s="47">
        <v>13609</v>
      </c>
      <c r="AY55" s="47">
        <v>9849</v>
      </c>
      <c r="AZ55" s="47">
        <v>16841</v>
      </c>
      <c r="BA55" s="47">
        <v>22339</v>
      </c>
      <c r="BB55" s="47">
        <v>29707</v>
      </c>
      <c r="BC55" s="47">
        <v>25356</v>
      </c>
      <c r="BD55" s="47">
        <v>24533</v>
      </c>
      <c r="BE55" s="47">
        <v>9297</v>
      </c>
      <c r="BF55" s="47">
        <v>7144</v>
      </c>
      <c r="BG55" s="47">
        <v>8836</v>
      </c>
      <c r="BH55" s="47">
        <v>34302</v>
      </c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5"/>
      <c r="BV55" s="45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</row>
    <row r="56" spans="1:111" ht="12.75" x14ac:dyDescent="0.2">
      <c r="A56" s="31" t="s">
        <v>13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12"/>
      <c r="Q56" s="13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14"/>
      <c r="AS56" s="14"/>
      <c r="AT56" s="2"/>
      <c r="AU56" s="2"/>
      <c r="AV56" s="2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5"/>
      <c r="BV56" s="45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</row>
    <row r="57" spans="1:111" ht="12.75" x14ac:dyDescent="0.2">
      <c r="A57" s="31" t="s">
        <v>9</v>
      </c>
      <c r="B57" s="2">
        <v>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8</v>
      </c>
      <c r="K57" s="2">
        <v>-8</v>
      </c>
      <c r="L57" s="2">
        <v>5</v>
      </c>
      <c r="M57" s="2">
        <v>4324</v>
      </c>
      <c r="N57" s="2">
        <v>24072</v>
      </c>
      <c r="O57" s="2">
        <v>23044</v>
      </c>
      <c r="P57" s="4">
        <v>16565</v>
      </c>
      <c r="Q57" s="14">
        <v>30716</v>
      </c>
      <c r="R57" s="13">
        <v>33001</v>
      </c>
      <c r="S57" s="2">
        <v>35644</v>
      </c>
      <c r="T57" s="2">
        <v>22755</v>
      </c>
      <c r="U57" s="2">
        <v>18362</v>
      </c>
      <c r="V57" s="2">
        <v>16003</v>
      </c>
      <c r="W57" s="2">
        <v>15579</v>
      </c>
      <c r="X57" s="2">
        <v>29618</v>
      </c>
      <c r="Y57" s="2">
        <v>2232</v>
      </c>
      <c r="Z57" s="2">
        <v>1093</v>
      </c>
      <c r="AA57" s="2">
        <v>0</v>
      </c>
      <c r="AB57" s="2">
        <v>2726</v>
      </c>
      <c r="AC57" s="2">
        <v>4309</v>
      </c>
      <c r="AD57" s="2">
        <v>2419</v>
      </c>
      <c r="AE57" s="2">
        <v>4442</v>
      </c>
      <c r="AF57" s="2">
        <v>1851</v>
      </c>
      <c r="AG57" s="2">
        <v>62</v>
      </c>
      <c r="AH57" s="2">
        <v>290</v>
      </c>
      <c r="AI57" s="2">
        <v>0</v>
      </c>
      <c r="AJ57" s="2">
        <v>0</v>
      </c>
      <c r="AK57" s="2">
        <v>5273</v>
      </c>
      <c r="AL57" s="2">
        <v>3603</v>
      </c>
      <c r="AM57" s="2">
        <v>317</v>
      </c>
      <c r="AN57" s="2">
        <v>7657</v>
      </c>
      <c r="AO57" s="2">
        <v>58427</v>
      </c>
      <c r="AP57" s="2">
        <v>68145</v>
      </c>
      <c r="AQ57" s="2">
        <v>84172</v>
      </c>
      <c r="AR57" s="14">
        <v>93379</v>
      </c>
      <c r="AS57" s="14">
        <v>60228</v>
      </c>
      <c r="AT57" s="2">
        <v>26480</v>
      </c>
      <c r="AU57" s="2">
        <v>51358</v>
      </c>
      <c r="AV57" s="2">
        <v>77089</v>
      </c>
      <c r="AW57" s="47">
        <v>24154</v>
      </c>
      <c r="AX57" s="47">
        <v>10581</v>
      </c>
      <c r="AY57" s="47">
        <v>29193</v>
      </c>
      <c r="AZ57" s="47">
        <v>65972</v>
      </c>
      <c r="BA57" s="47">
        <v>106580</v>
      </c>
      <c r="BB57" s="47">
        <v>133112</v>
      </c>
      <c r="BC57" s="47">
        <v>100540</v>
      </c>
      <c r="BD57" s="47">
        <v>111519</v>
      </c>
      <c r="BE57" s="47">
        <v>115104</v>
      </c>
      <c r="BF57" s="47">
        <v>65333</v>
      </c>
      <c r="BG57" s="47">
        <v>64125</v>
      </c>
      <c r="BH57" s="47">
        <v>60644</v>
      </c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5"/>
      <c r="BV57" s="45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</row>
    <row r="58" spans="1:111" ht="12.75" x14ac:dyDescent="0.2">
      <c r="A58" s="31" t="s">
        <v>10</v>
      </c>
      <c r="B58" s="2">
        <v>3</v>
      </c>
      <c r="C58" s="2">
        <v>1</v>
      </c>
      <c r="D58" s="2">
        <v>1</v>
      </c>
      <c r="E58" s="2">
        <v>5</v>
      </c>
      <c r="F58" s="2">
        <v>6</v>
      </c>
      <c r="G58" s="2">
        <v>55</v>
      </c>
      <c r="H58" s="2">
        <v>-6</v>
      </c>
      <c r="I58" s="2">
        <v>-151</v>
      </c>
      <c r="J58" s="2">
        <v>9</v>
      </c>
      <c r="K58" s="2">
        <v>10</v>
      </c>
      <c r="L58" s="2">
        <v>12</v>
      </c>
      <c r="M58" s="2">
        <v>4331</v>
      </c>
      <c r="N58" s="2">
        <v>23298</v>
      </c>
      <c r="O58" s="2">
        <v>28542</v>
      </c>
      <c r="P58" s="4">
        <v>24465</v>
      </c>
      <c r="Q58" s="14">
        <v>27913</v>
      </c>
      <c r="R58" s="13">
        <v>46515</v>
      </c>
      <c r="S58" s="2">
        <v>36879</v>
      </c>
      <c r="T58" s="2">
        <v>31896</v>
      </c>
      <c r="U58" s="2">
        <v>29545</v>
      </c>
      <c r="V58" s="2">
        <v>20088</v>
      </c>
      <c r="W58" s="2">
        <v>16616</v>
      </c>
      <c r="X58" s="2">
        <v>10914</v>
      </c>
      <c r="Y58" s="2">
        <v>3992</v>
      </c>
      <c r="Z58" s="2">
        <v>14371</v>
      </c>
      <c r="AA58" s="2">
        <v>8800</v>
      </c>
      <c r="AB58" s="2">
        <v>15685</v>
      </c>
      <c r="AC58" s="2">
        <v>21332</v>
      </c>
      <c r="AD58" s="2">
        <v>21147</v>
      </c>
      <c r="AE58" s="2">
        <v>20904</v>
      </c>
      <c r="AF58" s="2">
        <v>11654</v>
      </c>
      <c r="AG58" s="2">
        <v>16011</v>
      </c>
      <c r="AH58" s="2">
        <v>5430</v>
      </c>
      <c r="AI58" s="2">
        <v>1653</v>
      </c>
      <c r="AJ58" s="2">
        <v>2313</v>
      </c>
      <c r="AK58" s="2">
        <v>8578</v>
      </c>
      <c r="AL58" s="2">
        <v>16861</v>
      </c>
      <c r="AM58" s="2">
        <v>306</v>
      </c>
      <c r="AN58" s="2">
        <v>36675</v>
      </c>
      <c r="AO58" s="2">
        <v>68562</v>
      </c>
      <c r="AP58" s="2">
        <v>47821</v>
      </c>
      <c r="AQ58" s="2">
        <v>50687</v>
      </c>
      <c r="AR58" s="14">
        <v>71002</v>
      </c>
      <c r="AS58" s="14">
        <v>68911</v>
      </c>
      <c r="AT58" s="2">
        <v>118184</v>
      </c>
      <c r="AU58" s="2">
        <v>152988</v>
      </c>
      <c r="AV58" s="2">
        <v>113508</v>
      </c>
      <c r="AW58" s="47">
        <v>131203</v>
      </c>
      <c r="AX58" s="47">
        <v>116753</v>
      </c>
      <c r="AY58" s="47">
        <v>73048</v>
      </c>
      <c r="AZ58" s="47">
        <v>88938</v>
      </c>
      <c r="BA58" s="47">
        <v>97684</v>
      </c>
      <c r="BB58" s="47">
        <v>115493</v>
      </c>
      <c r="BC58" s="47">
        <v>125402</v>
      </c>
      <c r="BD58" s="47">
        <v>142062</v>
      </c>
      <c r="BE58" s="47">
        <v>173605</v>
      </c>
      <c r="BF58" s="47">
        <v>111506</v>
      </c>
      <c r="BG58" s="47">
        <v>106639</v>
      </c>
      <c r="BH58" s="47">
        <v>130707</v>
      </c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5"/>
      <c r="BV58" s="45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</row>
    <row r="59" spans="1:111" ht="12.75" x14ac:dyDescent="0.2">
      <c r="A59" s="1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4"/>
      <c r="Q59" s="14"/>
      <c r="R59" s="13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14"/>
      <c r="AS59" s="14"/>
      <c r="AT59" s="2"/>
      <c r="AU59" s="2"/>
      <c r="AV59" s="2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5"/>
      <c r="BV59" s="45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</row>
    <row r="60" spans="1:111" ht="12.75" x14ac:dyDescent="0.2">
      <c r="A60" s="59" t="s">
        <v>74</v>
      </c>
      <c r="B60" s="53"/>
      <c r="C60" s="53"/>
      <c r="D60" s="53"/>
      <c r="E60" s="53"/>
      <c r="F60" s="53"/>
      <c r="G60" s="2"/>
      <c r="H60" s="2"/>
      <c r="I60" s="2"/>
      <c r="J60" s="2"/>
      <c r="K60" s="2"/>
      <c r="L60" s="2"/>
      <c r="M60" s="2"/>
      <c r="N60" s="2"/>
      <c r="O60" s="2"/>
      <c r="P60" s="4"/>
      <c r="Q60" s="14"/>
      <c r="R60" s="13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14"/>
      <c r="AS60" s="14"/>
      <c r="AT60" s="2"/>
      <c r="AU60" s="2"/>
      <c r="AV60" s="2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5"/>
      <c r="BV60" s="45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</row>
    <row r="61" spans="1:111" ht="12.75" x14ac:dyDescent="0.2">
      <c r="A61" s="60" t="s">
        <v>70</v>
      </c>
      <c r="B61" s="53"/>
      <c r="C61" s="53"/>
      <c r="D61" s="53"/>
      <c r="E61" s="53"/>
      <c r="F61" s="53"/>
      <c r="G61" s="2"/>
      <c r="H61" s="2"/>
      <c r="I61" s="2"/>
      <c r="J61" s="2"/>
      <c r="K61" s="2"/>
      <c r="L61" s="2"/>
      <c r="M61" s="2"/>
      <c r="N61" s="2"/>
      <c r="O61" s="2"/>
      <c r="P61" s="4"/>
      <c r="Q61" s="14"/>
      <c r="R61" s="13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14"/>
      <c r="AS61" s="14"/>
      <c r="AT61" s="2"/>
      <c r="AU61" s="2"/>
      <c r="AV61" s="2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5"/>
      <c r="BV61" s="45"/>
      <c r="BW61" s="17"/>
      <c r="BX61" s="17"/>
      <c r="BY61" s="17"/>
      <c r="BZ61" s="17"/>
      <c r="CA61" s="17"/>
    </row>
    <row r="62" spans="1:111" ht="12.75" x14ac:dyDescent="0.2">
      <c r="A62" s="61" t="s">
        <v>68</v>
      </c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5"/>
      <c r="BV62" s="45"/>
      <c r="BW62" s="17"/>
      <c r="BX62" s="17"/>
      <c r="BY62" s="17"/>
      <c r="BZ62" s="17"/>
      <c r="CA62" s="17"/>
    </row>
    <row r="63" spans="1:111" ht="12.75" x14ac:dyDescent="0.2">
      <c r="A63" s="3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5"/>
      <c r="BV63" s="45"/>
      <c r="BW63" s="17"/>
      <c r="BX63" s="17"/>
      <c r="BY63" s="17"/>
      <c r="BZ63" s="17"/>
      <c r="CA63" s="17"/>
    </row>
    <row r="64" spans="1:111" x14ac:dyDescent="0.2">
      <c r="A64" t="str">
        <f ca="1">"Sist oppdatert: " &amp; DAY(TODAY()) &amp; "." &amp;MONTH(TODAY())&amp;"."&amp;YEAR(TODAY())</f>
        <v>Sist oppdatert: 13.1.2015</v>
      </c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4"/>
      <c r="AP64" s="14"/>
      <c r="AQ64" s="14"/>
      <c r="AR64" s="14"/>
      <c r="AS64" s="14"/>
      <c r="AT64" s="14"/>
      <c r="AU64" s="14"/>
      <c r="AV64" s="14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5"/>
      <c r="BV64" s="45"/>
      <c r="BW64" s="17"/>
      <c r="BX64" s="17"/>
      <c r="BY64" s="17"/>
      <c r="BZ64" s="17"/>
      <c r="CA64" s="17"/>
    </row>
    <row r="65" spans="1:79" x14ac:dyDescent="0.2">
      <c r="A65" t="s">
        <v>38</v>
      </c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4"/>
      <c r="AP65" s="14"/>
      <c r="AQ65" s="14"/>
      <c r="AR65" s="14"/>
      <c r="AS65" s="14"/>
      <c r="AT65" s="14"/>
      <c r="AU65" s="14"/>
      <c r="AV65" s="14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5"/>
      <c r="BV65" s="45"/>
      <c r="BW65" s="17"/>
      <c r="BX65" s="17"/>
      <c r="BY65" s="17"/>
      <c r="BZ65" s="17"/>
      <c r="CA65" s="17"/>
    </row>
    <row r="66" spans="1:79" x14ac:dyDescent="0.2">
      <c r="A66" s="30" t="s">
        <v>39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4"/>
      <c r="AP66" s="14"/>
      <c r="AQ66" s="14"/>
      <c r="AR66" s="14"/>
      <c r="AS66" s="14"/>
      <c r="AT66" s="14"/>
      <c r="AU66" s="14"/>
      <c r="AV66" s="14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5"/>
      <c r="BV66" s="45"/>
      <c r="BW66" s="17"/>
      <c r="BX66" s="17"/>
      <c r="BY66" s="17"/>
      <c r="BZ66" s="17"/>
      <c r="CA66" s="17"/>
    </row>
    <row r="67" spans="1:79" x14ac:dyDescent="0.2"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4"/>
      <c r="AP67" s="14"/>
      <c r="AQ67" s="14"/>
      <c r="AR67" s="14"/>
      <c r="AS67" s="14"/>
      <c r="AT67" s="14"/>
      <c r="AU67" s="14"/>
      <c r="AV67" s="14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5"/>
      <c r="BV67" s="45"/>
      <c r="BW67" s="17"/>
      <c r="BX67" s="17"/>
      <c r="BY67" s="17"/>
      <c r="BZ67" s="17"/>
      <c r="CA67" s="17"/>
    </row>
    <row r="68" spans="1:79" x14ac:dyDescent="0.2"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4"/>
      <c r="AP68" s="14"/>
      <c r="AQ68" s="14"/>
      <c r="AR68" s="14"/>
      <c r="AS68" s="14"/>
      <c r="AT68" s="14"/>
      <c r="AU68" s="14"/>
      <c r="AV68" s="14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5"/>
      <c r="BV68" s="45"/>
      <c r="BW68" s="17"/>
      <c r="BX68" s="17"/>
      <c r="BY68" s="17"/>
      <c r="BZ68" s="17"/>
      <c r="CA68" s="17"/>
    </row>
    <row r="69" spans="1:79" x14ac:dyDescent="0.2"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4"/>
      <c r="AP69" s="14"/>
      <c r="AQ69" s="14"/>
      <c r="AR69" s="14"/>
      <c r="AS69" s="14"/>
      <c r="AT69" s="14"/>
      <c r="AU69" s="14"/>
      <c r="AV69" s="14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BM69" s="46"/>
      <c r="BN69" s="46"/>
      <c r="BO69" s="46"/>
      <c r="BP69" s="46"/>
      <c r="BQ69" s="46"/>
      <c r="BR69" s="46"/>
      <c r="BS69" s="46"/>
      <c r="BT69" s="46"/>
      <c r="BU69" s="42"/>
      <c r="BV69" s="42"/>
    </row>
    <row r="70" spans="1:79" x14ac:dyDescent="0.2"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AO70" s="49"/>
      <c r="AP70" s="49"/>
      <c r="AQ70" s="49"/>
      <c r="AR70" s="49"/>
      <c r="AS70" s="49"/>
      <c r="AT70" s="49"/>
      <c r="AU70" s="49"/>
      <c r="AV70" s="49"/>
      <c r="AW70" s="57"/>
      <c r="AX70" s="57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49"/>
      <c r="BS70" s="49"/>
      <c r="BT70" s="49"/>
    </row>
    <row r="71" spans="1:79" x14ac:dyDescent="0.2"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AO71" s="49"/>
      <c r="AP71" s="49"/>
      <c r="AQ71" s="49"/>
      <c r="AR71" s="49"/>
      <c r="AS71" s="49"/>
      <c r="AT71" s="49"/>
      <c r="AU71" s="49"/>
      <c r="AV71" s="49"/>
      <c r="AW71" s="57"/>
      <c r="AX71" s="57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49"/>
      <c r="BS71" s="49"/>
      <c r="BT71" s="49"/>
    </row>
    <row r="72" spans="1:79" x14ac:dyDescent="0.2"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AO72" s="49"/>
      <c r="AP72" s="49"/>
      <c r="AQ72" s="49"/>
      <c r="AR72" s="49"/>
      <c r="AS72" s="49"/>
      <c r="AT72" s="49"/>
      <c r="AU72" s="49"/>
      <c r="AV72" s="49"/>
      <c r="AW72" s="57"/>
      <c r="AX72" s="57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  <c r="BM72" s="49"/>
      <c r="BN72" s="49"/>
      <c r="BO72" s="49"/>
      <c r="BP72" s="49"/>
      <c r="BQ72" s="49"/>
      <c r="BR72" s="49"/>
      <c r="BS72" s="49"/>
      <c r="BT72" s="49"/>
    </row>
    <row r="73" spans="1:79" x14ac:dyDescent="0.2">
      <c r="B73" s="24"/>
      <c r="C73" s="24"/>
      <c r="D73" s="24"/>
      <c r="E73" s="24"/>
      <c r="F73" s="24"/>
      <c r="G73" s="41"/>
      <c r="H73" s="24"/>
      <c r="I73" s="24"/>
      <c r="J73" s="24"/>
      <c r="K73" s="24"/>
      <c r="L73" s="24"/>
      <c r="M73" s="24"/>
      <c r="AO73" s="49"/>
      <c r="AP73" s="49"/>
      <c r="AQ73" s="49"/>
      <c r="AR73" s="49"/>
      <c r="AS73" s="49"/>
      <c r="AT73" s="49"/>
      <c r="AU73" s="49"/>
      <c r="AV73" s="49"/>
      <c r="AW73" s="57"/>
      <c r="AX73" s="57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49"/>
      <c r="BS73" s="49"/>
      <c r="BT73" s="49"/>
    </row>
    <row r="74" spans="1:79" x14ac:dyDescent="0.2">
      <c r="AO74" s="49"/>
      <c r="AP74" s="49"/>
      <c r="AQ74" s="49"/>
      <c r="AR74" s="49"/>
      <c r="AS74" s="49"/>
      <c r="AT74" s="49"/>
      <c r="AU74" s="49"/>
      <c r="AV74" s="49"/>
      <c r="AW74" s="57"/>
      <c r="AX74" s="57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</row>
    <row r="75" spans="1:79" x14ac:dyDescent="0.2">
      <c r="AO75" s="49"/>
      <c r="AP75" s="49"/>
      <c r="AQ75" s="49"/>
      <c r="AR75" s="49"/>
      <c r="AS75" s="49"/>
      <c r="AT75" s="49"/>
      <c r="AU75" s="49"/>
      <c r="AV75" s="49"/>
      <c r="AW75" s="57"/>
      <c r="AX75" s="57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  <c r="BK75" s="49"/>
      <c r="BL75" s="49"/>
      <c r="BM75" s="49"/>
      <c r="BN75" s="49"/>
      <c r="BO75" s="49"/>
      <c r="BP75" s="49"/>
      <c r="BQ75" s="49"/>
      <c r="BR75" s="49"/>
      <c r="BS75" s="49"/>
      <c r="BT75" s="49"/>
    </row>
    <row r="76" spans="1:79" x14ac:dyDescent="0.2">
      <c r="AO76" s="49"/>
      <c r="AP76" s="49"/>
      <c r="AQ76" s="49"/>
      <c r="AR76" s="49"/>
      <c r="AS76" s="49"/>
      <c r="AT76" s="49"/>
      <c r="AU76" s="49"/>
      <c r="AV76" s="49"/>
      <c r="AW76" s="57"/>
      <c r="AX76" s="57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  <c r="BM76" s="49"/>
      <c r="BN76" s="49"/>
      <c r="BO76" s="49"/>
      <c r="BP76" s="49"/>
      <c r="BQ76" s="49"/>
      <c r="BR76" s="49"/>
      <c r="BS76" s="49"/>
      <c r="BT76" s="49"/>
    </row>
    <row r="77" spans="1:79" x14ac:dyDescent="0.2"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AO77" s="49"/>
      <c r="AP77" s="49"/>
      <c r="AQ77" s="49"/>
      <c r="AR77" s="49"/>
      <c r="AS77" s="49"/>
      <c r="AT77" s="49"/>
      <c r="AU77" s="49"/>
      <c r="AV77" s="49"/>
      <c r="AW77" s="57"/>
      <c r="AX77" s="57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  <c r="BK77" s="49"/>
      <c r="BL77" s="49"/>
      <c r="BM77" s="49"/>
      <c r="BN77" s="49"/>
      <c r="BO77" s="49"/>
      <c r="BP77" s="49"/>
      <c r="BQ77" s="49"/>
      <c r="BR77" s="49"/>
      <c r="BS77" s="49"/>
      <c r="BT77" s="49"/>
    </row>
    <row r="78" spans="1:79" x14ac:dyDescent="0.2"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AO78" s="49"/>
      <c r="AP78" s="49"/>
      <c r="AQ78" s="49"/>
      <c r="AR78" s="49"/>
      <c r="AS78" s="49"/>
      <c r="AT78" s="49"/>
      <c r="AU78" s="49"/>
      <c r="AV78" s="49"/>
      <c r="AW78" s="57"/>
      <c r="AX78" s="57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  <c r="BK78" s="49"/>
      <c r="BL78" s="49"/>
      <c r="BM78" s="49"/>
      <c r="BN78" s="49"/>
      <c r="BO78" s="49"/>
      <c r="BP78" s="49"/>
      <c r="BQ78" s="49"/>
      <c r="BR78" s="49"/>
      <c r="BS78" s="49"/>
      <c r="BT78" s="49"/>
    </row>
    <row r="79" spans="1:79" x14ac:dyDescent="0.2"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AO79" s="49"/>
      <c r="AP79" s="49"/>
      <c r="AQ79" s="49"/>
      <c r="AR79" s="49"/>
      <c r="AS79" s="49"/>
      <c r="AT79" s="49"/>
      <c r="AU79" s="49"/>
      <c r="AV79" s="49"/>
      <c r="AW79" s="57"/>
      <c r="AX79" s="57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  <c r="BK79" s="49"/>
      <c r="BL79" s="49"/>
      <c r="BM79" s="49"/>
      <c r="BN79" s="49"/>
      <c r="BO79" s="49"/>
      <c r="BP79" s="49"/>
      <c r="BQ79" s="49"/>
      <c r="BR79" s="49"/>
      <c r="BS79" s="49"/>
      <c r="BT79" s="49"/>
    </row>
    <row r="80" spans="1:79" x14ac:dyDescent="0.2"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AO80" s="49"/>
      <c r="AP80" s="49"/>
      <c r="AQ80" s="49"/>
      <c r="AR80" s="49"/>
      <c r="AS80" s="49"/>
      <c r="AT80" s="49"/>
      <c r="AU80" s="49"/>
      <c r="AV80" s="49"/>
      <c r="AW80" s="57"/>
      <c r="AX80" s="57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9"/>
      <c r="BJ80" s="49"/>
      <c r="BK80" s="49"/>
      <c r="BL80" s="49"/>
      <c r="BM80" s="49"/>
      <c r="BN80" s="49"/>
      <c r="BO80" s="49"/>
      <c r="BP80" s="49"/>
      <c r="BQ80" s="49"/>
      <c r="BR80" s="49"/>
      <c r="BS80" s="49"/>
      <c r="BT80" s="49"/>
    </row>
    <row r="81" spans="2:72" x14ac:dyDescent="0.2"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AO81" s="49"/>
      <c r="AP81" s="49"/>
      <c r="AQ81" s="49"/>
      <c r="AR81" s="49"/>
      <c r="AS81" s="49"/>
      <c r="AT81" s="49"/>
      <c r="AU81" s="49"/>
      <c r="AV81" s="49"/>
      <c r="AW81" s="57"/>
      <c r="AX81" s="57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49"/>
      <c r="BS81" s="49"/>
      <c r="BT81" s="49"/>
    </row>
    <row r="83" spans="2:72" x14ac:dyDescent="0.2"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</row>
    <row r="84" spans="2:72" x14ac:dyDescent="0.2"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</row>
    <row r="88" spans="2:72" x14ac:dyDescent="0.2"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</row>
    <row r="89" spans="2:72" x14ac:dyDescent="0.2"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</row>
    <row r="90" spans="2:72" x14ac:dyDescent="0.2"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</row>
    <row r="91" spans="2:72" x14ac:dyDescent="0.2"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</row>
    <row r="92" spans="2:72" x14ac:dyDescent="0.2"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</row>
    <row r="93" spans="2:72" x14ac:dyDescent="0.2"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</row>
    <row r="94" spans="2:72" x14ac:dyDescent="0.2"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</row>
    <row r="95" spans="2:72" x14ac:dyDescent="0.2"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</row>
  </sheetData>
  <hyperlinks>
    <hyperlink ref="A66" r:id="rId1"/>
  </hyperlinks>
  <pageMargins left="0.70866141732283472" right="0.98425196850393704" top="0.47244094488188981" bottom="0.74803149606299213" header="0.31496062992125984" footer="0.31496062992125984"/>
  <pageSetup paperSize="9" scale="70" fitToWidth="14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2</vt:i4>
      </vt:variant>
    </vt:vector>
  </HeadingPairs>
  <TitlesOfParts>
    <vt:vector size="3" baseType="lpstr">
      <vt:lpstr>Ark1</vt:lpstr>
      <vt:lpstr>'Ark1'!Utskriftsområde</vt:lpstr>
      <vt:lpstr>'Ark1'!Utskriftstitler</vt:lpstr>
    </vt:vector>
  </TitlesOfParts>
  <Company>Norges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Vetle Hvidsten</dc:creator>
  <cp:lastModifiedBy>Frøyland, Anne-Grethe Hilton</cp:lastModifiedBy>
  <cp:lastPrinted>2009-04-29T11:26:00Z</cp:lastPrinted>
  <dcterms:created xsi:type="dcterms:W3CDTF">2009-04-03T14:16:19Z</dcterms:created>
  <dcterms:modified xsi:type="dcterms:W3CDTF">2015-01-13T09:33:03Z</dcterms:modified>
</cp:coreProperties>
</file>